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1-7月" sheetId="1" r:id="rId1"/>
    <sheet name="1-5月" sheetId="3" state="hidden" r:id="rId2"/>
    <sheet name="1-4月" sheetId="4" state="hidden" r:id="rId3"/>
    <sheet name="1-3月" sheetId="5" state="hidden" r:id="rId4"/>
    <sheet name="核实" sheetId="6" state="hidden" r:id="rId5"/>
  </sheets>
  <definedNames>
    <definedName name="_xlnm.Print_Titles" localSheetId="0">'1-7月'!$2:$4</definedName>
  </definedNames>
  <calcPr calcId="144525"/>
</workbook>
</file>

<file path=xl/sharedStrings.xml><?xml version="1.0" encoding="utf-8"?>
<sst xmlns="http://schemas.openxmlformats.org/spreadsheetml/2006/main" count="9416" uniqueCount="431">
  <si>
    <t>附表</t>
  </si>
  <si>
    <t>2024年1-7月50+1项民生实事进展情况表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</si>
  <si>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</si>
  <si>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</si>
  <si>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</si>
  <si>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</si>
  <si>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</si>
  <si>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</si>
  <si>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</si>
  <si>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</si>
  <si>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</si>
  <si>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</si>
  <si>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</si>
  <si>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</si>
  <si>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</si>
  <si>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</si>
  <si>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</si>
  <si>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</si>
  <si>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</si>
  <si>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</si>
  <si>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累计完成</t>
  </si>
  <si>
    <t>累计进度</t>
  </si>
  <si>
    <t>促进就业</t>
  </si>
  <si>
    <t>促进重点群体稳定就业</t>
  </si>
  <si>
    <t>城镇新增就业12000人</t>
  </si>
  <si>
    <t>市人力资源社会保障局</t>
  </si>
  <si>
    <t>-</t>
  </si>
  <si>
    <t>本月口径变更为新增就业人数减退休人数</t>
  </si>
  <si>
    <t>“三公里”充分就业社区35个</t>
  </si>
  <si>
    <t>支持毕业生求职创业</t>
  </si>
  <si>
    <t>按1500元/人标准发放求职创业补贴</t>
  </si>
  <si>
    <t>待省级统一部署后启动该项工作</t>
  </si>
  <si>
    <t>按市人力资源社会保障局统一口径推进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</si>
  <si>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</si>
  <si>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</si>
  <si>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</si>
  <si>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</si>
  <si>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</si>
  <si>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</si>
  <si>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</si>
  <si>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</si>
  <si>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</si>
  <si>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持续推进</t>
  </si>
  <si>
    <t>农村保障人次</t>
  </si>
  <si>
    <t>城市标准（元/月）</t>
  </si>
  <si>
    <t>城市保障人次</t>
  </si>
  <si>
    <t>特困人员救助供养</t>
  </si>
  <si>
    <t>农村标准（元/月）</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</si>
  <si>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</si>
  <si>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</si>
  <si>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</si>
  <si>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</si>
  <si>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</si>
  <si>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</si>
  <si>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</si>
  <si>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</si>
  <si>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</si>
  <si>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</si>
  <si>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</si>
  <si>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</si>
  <si>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</si>
  <si>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</si>
  <si>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</si>
  <si>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</si>
  <si>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</si>
  <si>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</si>
  <si>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</si>
  <si>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</si>
  <si>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</si>
  <si>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</si>
  <si>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</si>
  <si>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</si>
  <si>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</si>
  <si>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</si>
  <si>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</si>
  <si>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</si>
  <si>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</si>
  <si>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</si>
  <si>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</si>
  <si>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</si>
  <si>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</si>
  <si>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屯溪区与休宁县口径变更为完成改造户数</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</si>
  <si>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</si>
  <si>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</si>
  <si>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</si>
  <si>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</si>
  <si>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</si>
  <si>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</si>
  <si>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</si>
  <si>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</si>
  <si>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</si>
  <si>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</si>
  <si>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</si>
  <si>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</si>
  <si>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</si>
  <si>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</si>
  <si>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</si>
  <si>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</si>
  <si>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</si>
  <si>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</si>
  <si>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</si>
  <si>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</si>
  <si>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</si>
  <si>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</si>
  <si>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脱贫人口参保率99.97%，低收入人口参保率100%</t>
  </si>
  <si>
    <t>＞99%</t>
  </si>
  <si>
    <t>低收入人口3062人，脱贫人口131人</t>
  </si>
  <si>
    <t>脱贫人口参保率100%，低收入人口参保率100%</t>
  </si>
  <si>
    <t>脱贫人口5049人，低收入人口6495人</t>
  </si>
  <si>
    <t>脱贫人口参保率99.82%，低收入人口参保率100%</t>
  </si>
  <si>
    <t>脱贫人口3557人，低收入3065人</t>
  </si>
  <si>
    <t>低收入人口17241人，脱贫人口33862人</t>
  </si>
  <si>
    <t>脱贫人口13519人，低收入人口8562人</t>
  </si>
  <si>
    <t>低收入人口3019 ，脱贫人口  4405</t>
  </si>
  <si>
    <t>脱贫人口参保率99.95%，低收入人口参保率100%</t>
  </si>
  <si>
    <t>低收入人口6264人，脱贫人口12376人</t>
  </si>
  <si>
    <t>脱贫人口参保率99.90%，低收入人口参保率100%</t>
  </si>
  <si>
    <t>参保人数</t>
  </si>
  <si>
    <t>低收入人口47708人，脱贫人口72899人</t>
  </si>
  <si>
    <t>低收入人口3019，脱贫人口  4405</t>
  </si>
  <si>
    <t>对特困人员个人自付合规医疗费用按不低于80%的比例给予救助</t>
  </si>
  <si>
    <t>救助比例</t>
  </si>
  <si>
    <t>对低保对象个人自付合规医疗费用按不低于75%的比例给予救助</t>
  </si>
  <si>
    <t>对低保边缘家庭成员和防止返贫监测对象个人自付合规医疗费用分别按不低于60%的比例给予救助</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</si>
  <si>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</si>
  <si>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</si>
  <si>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</si>
  <si>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</si>
  <si>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</si>
  <si>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</si>
  <si>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</si>
  <si>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</si>
  <si>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</si>
  <si>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</si>
  <si>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</si>
  <si>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</si>
  <si>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</si>
  <si>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培育示范性托育服务机构3个</t>
  </si>
  <si>
    <t>——</t>
  </si>
  <si>
    <t>根据有关工作要求暂停实施，待省市确定后续工作</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</si>
  <si>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</si>
  <si>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</si>
  <si>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</si>
  <si>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</si>
  <si>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</si>
  <si>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</si>
  <si>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</si>
  <si>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</si>
  <si>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</si>
  <si>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</si>
  <si>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</si>
  <si>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</si>
  <si>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</si>
  <si>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</si>
  <si>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</si>
  <si>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</si>
  <si>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</si>
  <si>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</si>
  <si>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</si>
  <si>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</si>
  <si>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</si>
  <si>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</si>
  <si>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</si>
  <si>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</si>
  <si>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</si>
  <si>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</si>
  <si>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</si>
  <si>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</si>
  <si>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</si>
  <si>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</si>
  <si>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</si>
  <si>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</si>
  <si>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</si>
  <si>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</si>
  <si>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</si>
  <si>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</si>
  <si>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</si>
  <si>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</si>
  <si>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</si>
  <si>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</si>
  <si>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</si>
  <si>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7月底，共完成餐饮油烟问题整治139个，其中屯溪区67个、黄山区13个、徽州区13个、歙县17个、休宁县2个、黟县4个、祁门县19个、高新区4个;完成噪声扰民问题整治472个，其中市本级11个、屯溪区226个、黄山区18个、徽州区74个、歙县55个、休宁县31个、黟县15个、祁门县36个、高新区6个;完成恶臭异味问题整治40个，其中黄山区4个、徽州区17个、歙县5个、黟县2个、祁门县6个、高新区6个。</t>
  </si>
  <si>
    <t>按市生态环境局统一口径推进</t>
  </si>
  <si>
    <t>交通
出行</t>
  </si>
  <si>
    <t>四好农村路</t>
  </si>
  <si>
    <t>提质改造工程82公里</t>
  </si>
  <si>
    <t>市交通运输局</t>
  </si>
  <si>
    <t>安防工程355公里</t>
  </si>
  <si>
    <t>养护工程292公里</t>
  </si>
  <si>
    <t>推进农村客货邮融合发展，建设三种功能以上乡镇综合运输服务站2座</t>
  </si>
  <si>
    <t>拟建2座乡镇综合运输服务站已全部开工建设</t>
  </si>
  <si>
    <t>综合进度完成98.5%</t>
  </si>
  <si>
    <t>便民停车行动</t>
  </si>
  <si>
    <t>全市新增城市停车泊位24500个</t>
  </si>
  <si>
    <t>市住房城乡
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</si>
  <si>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</si>
  <si>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</si>
  <si>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</si>
  <si>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</si>
  <si>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</si>
  <si>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推荐7家商户参与第十一届安徽文化惠民消费季惠民活动特约商户申报</t>
  </si>
  <si>
    <t>对照省文化和旅游厅《关于做好第十一届安徽文化惠民消费季惠民活动特约商户申报工作的通知》要求，积极宣传动员，筛选、推荐符合条件的3类商户（看演出类、看书类、品特色美食类）参与活动，已有7家符合条件的商户报名并已向省级推荐；“免减优•促消费”文旅消费券发放规模达到1.35亿元，带动消费14.85亿元。</t>
  </si>
  <si>
    <t>按市文化和旅游局统一口径推进</t>
  </si>
  <si>
    <t>公共文化空间工程</t>
  </si>
  <si>
    <t>依托“15分钟阅读圈”建设，实施公共文化空间工程，建成公共文化空间</t>
  </si>
  <si>
    <t>市委宣传部
市文化和旅游局</t>
  </si>
  <si>
    <t>送戏进万村</t>
  </si>
  <si>
    <t>向全市每个行政村送正规演出696场</t>
  </si>
  <si>
    <t>城乡
建设</t>
  </si>
  <si>
    <t>充换电基础设施建设</t>
  </si>
  <si>
    <t>新建公共充电桩1438个以上</t>
  </si>
  <si>
    <t>市发展改革委</t>
  </si>
  <si>
    <t>其中：在5A景区及周边停车场新建充电基础设施350个</t>
  </si>
  <si>
    <t>风电乡村振兴工程</t>
  </si>
  <si>
    <t>对全市2022年村集体经济收益20万元以下的行政村，每个村安排风电项目建设规模500千瓦</t>
  </si>
  <si>
    <t>已上报省能源局实施方案，待省能源局复核论证</t>
  </si>
  <si>
    <t>加快推进风电乡村振兴工程，印发《黄山市风电乡村振兴统筹集中建设方案》，召开黄山市风电乡村振兴工程专题会，完成风电乡村振兴工程投资主体比选，完成《黄山市风电乡村振兴工程实施方案》。目前已将实施方案上报省能源局，待省能源局复核论证。</t>
  </si>
  <si>
    <t>城市危旧房和城镇老旧小区改造</t>
  </si>
  <si>
    <t>全市改造城市危旧房屋57套</t>
  </si>
  <si>
    <t>已完成年度目标任务</t>
  </si>
  <si>
    <t>全市改造老旧小区28个</t>
  </si>
  <si>
    <t>全市老旧小区改造开工26，开工率达92.85%，在全省排名前列。</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</si>
  <si>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</si>
  <si>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</si>
  <si>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</si>
  <si>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</si>
  <si>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</si>
  <si>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</si>
  <si>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
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</si>
  <si>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</si>
  <si>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</si>
  <si>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</si>
  <si>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</si>
  <si>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</si>
  <si>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</si>
  <si>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</si>
  <si>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</si>
  <si>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</si>
  <si>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</si>
  <si>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</si>
  <si>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公共
安全</t>
  </si>
  <si>
    <t>惠民菜篮子</t>
  </si>
  <si>
    <t>推进26家商超及社区连锁店运行“惠民菜篮子”</t>
  </si>
  <si>
    <t>今年以来全市累计销售惠民农副产品1068吨，让利优惠金额239万元</t>
  </si>
  <si>
    <t>放心消费创建示范活动</t>
  </si>
  <si>
    <t>至少新增市级放心消费示范单位15个</t>
  </si>
  <si>
    <t>市市场监管局</t>
  </si>
  <si>
    <t>经请示省民生办同意，月度推进表暂停填报</t>
  </si>
  <si>
    <t>至少新增市级放心消费示范街区3个</t>
  </si>
  <si>
    <t>严打电信网络诈骗</t>
  </si>
  <si>
    <t>全力遏制电信网络诈骗犯罪发案</t>
  </si>
  <si>
    <t>市公安局</t>
  </si>
  <si>
    <t>按市公安局统一口径推进</t>
  </si>
  <si>
    <t>食品安全“你点我检”</t>
  </si>
  <si>
    <t>开展200批次“你点我检”抽检数据及时录入国家食品安全抽样检验信息系统</t>
  </si>
  <si>
    <t>报省口径为全市数据：1903批次</t>
  </si>
  <si>
    <t>“食安名坊”培育行动</t>
  </si>
  <si>
    <t>全市共培育8家“食安名坊”</t>
  </si>
  <si>
    <t>对照工作推进措施，各区县确定了16家“食安名坊”培育对象，并“一坊一策”制定了培育方案。结合“千企万坊”等工作，市、县、所三级联动，通过现场指导、特派员服务等措施，帮助培育对象逐条对照评分标准补缺补差，规范提升。目前16家均完成培育。</t>
  </si>
  <si>
    <t>全省择优遴选，各区县的目标任务数为培育数，全市总目标数为8</t>
  </si>
  <si>
    <t>市级
民生实事</t>
  </si>
  <si>
    <t>全民健身设施补短板工程</t>
  </si>
  <si>
    <t>新建或改扩建全民健身场地设施80个</t>
  </si>
  <si>
    <t>市体育局</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</si>
  <si>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</si>
  <si>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</si>
  <si>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存在问题</t>
  </si>
  <si>
    <t>特色做法</t>
  </si>
  <si>
    <t>当月完成</t>
  </si>
  <si>
    <t>市人社局</t>
  </si>
  <si>
    <t>无</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</si>
  <si>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</si>
  <si>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按市人社局统一口径推进</t>
  </si>
  <si>
    <t>黄山区与祁门县无城市特困人员</t>
  </si>
  <si>
    <t>敬老院运营管理、服务质量有待进一步规范和提高。</t>
  </si>
  <si>
    <t>指导督促辖区内敬老院规范运营，加强内部安全管理，提升服务质量。在省级财政奖补基础上，推进建立敬老院运营管理经费保障长效机制。</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</si>
  <si>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</si>
  <si>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</si>
  <si>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</si>
  <si>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</si>
  <si>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积极推行“四员”工作法（政策快递员、业务指导员、特事协办员、民意调查员），打造残疾儿童康复救助“专责+特岗”机制，提升残疾儿童康复服务质效。</t>
  </si>
  <si>
    <t>工作创新亮点还需持续打造</t>
  </si>
  <si>
    <t>以就业为导向，我市各地残联组织运用“理论+实操”授课模式，让残疾人深入实地学、亲自操作学</t>
  </si>
  <si>
    <t>项目实施质效有待提高</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</si>
  <si>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</si>
  <si>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</si>
  <si>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</si>
  <si>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</si>
  <si>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</si>
  <si>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</si>
  <si>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</si>
  <si>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</si>
  <si>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</si>
  <si>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</si>
  <si>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r>
      <rPr>
        <sz val="12"/>
        <color rgb="FF000000"/>
        <rFont val="SimSun"/>
        <charset val="134"/>
      </rPr>
      <t>＞</t>
    </r>
    <r>
      <rPr>
        <sz val="12"/>
        <color rgb="FF000000"/>
        <rFont val="SimSun"/>
        <charset val="134"/>
      </rPr>
      <t>99%</t>
    </r>
  </si>
  <si>
    <t>新增16人，减少18人</t>
  </si>
  <si>
    <t>低收入人口3132人，脱贫131人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</si>
  <si>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</si>
  <si>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</si>
  <si>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</si>
  <si>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</si>
  <si>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</si>
  <si>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</si>
  <si>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</si>
  <si>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</si>
  <si>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</si>
  <si>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新增1人</t>
  </si>
  <si>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</si>
  <si>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</si>
  <si>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</si>
  <si>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</si>
  <si>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</si>
  <si>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</si>
  <si>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</si>
  <si>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</si>
  <si>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</si>
  <si>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</si>
  <si>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</si>
  <si>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</si>
  <si>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</si>
  <si>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r>
      <rPr>
        <sz val="12"/>
        <color rgb="FF000000"/>
        <rFont val="SimSun"/>
        <charset val="134"/>
      </rPr>
      <t>新增</t>
    </r>
    <r>
      <rPr>
        <sz val="12"/>
        <color rgb="FF000000"/>
        <rFont val="SimSun"/>
        <charset val="134"/>
      </rPr>
      <t>1</t>
    </r>
    <r>
      <rPr>
        <sz val="12"/>
        <color rgb="FF000000"/>
        <rFont val="SimSun"/>
        <charset val="134"/>
      </rPr>
      <t>人</t>
    </r>
  </si>
  <si>
    <t>减少1人</t>
  </si>
  <si>
    <t>无新增，
减少4人</t>
  </si>
  <si>
    <t>减少6人</t>
  </si>
  <si>
    <t>新增6人，减少8人</t>
  </si>
  <si>
    <t>精准摸排，应助尽助</t>
  </si>
  <si>
    <t>市卫健委</t>
  </si>
  <si>
    <t>公办独立托育机构推进慢。徽州区公办独立托育机构为新建项目，正处于桩基养护与检测阶段；屯溪区公办独立托育机构为改建项目，目前处于设计中，但是具体方案未定。</t>
  </si>
  <si>
    <t>托育机构开设了全日托、半日托、计时托、周末托等多层次、规范化、多样化的托育照护服务，同时根据婴幼儿生理心理特点全面提升托育服务品质，开设了相关特色课程，如蒙氏感官、奥尔夫音乐、绘本阅读等。</t>
  </si>
  <si>
    <t>示范性托育服务机构3个</t>
  </si>
  <si>
    <t>公办幼儿园教师编制不足</t>
  </si>
  <si>
    <t>积极通过回购（租赁）民办幼儿园方式增加公办学位供给</t>
  </si>
  <si>
    <t>各营养改善计划学校缺乏专业营养师为学校制定营养食谱，下一步学校计划运用学生电子营养师系统科学制定食谱。</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</si>
  <si>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</si>
  <si>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</si>
  <si>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</si>
  <si>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全国学生资助管理系统中下发的家庭经济困难学生数据更新不够及时，导致线下摸排的工作量增大，加大了学校资助经办人员的工作负担</t>
  </si>
  <si>
    <t>1、组织各区县和市属高中阶段学校开展诚信主题教育月活动；2、向全市初高中毕业生发放“两封信”，宣传各项资助政策。</t>
  </si>
  <si>
    <t>工作进度还有待提高</t>
  </si>
  <si>
    <t>精准摸排，实现应助尽助</t>
  </si>
  <si>
    <t>基层老年教育活力不够。随着城镇化进程不断加快，部分老年人口随子女进城，乡村人口逐年减少，造成基层老年学校参与度不够高。一些老年人文化素质较低，影响老年教育开展的质量</t>
  </si>
  <si>
    <t>积极构建线上平台+老年教育特色课程，推动线上线下相融合</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</si>
  <si>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</si>
  <si>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</si>
  <si>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</si>
  <si>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</si>
  <si>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按市生态局统一口径推进</t>
  </si>
  <si>
    <t>市交通局</t>
  </si>
  <si>
    <t>市住建局</t>
  </si>
  <si>
    <t>制定畅行黄山便民停车专项行动方案，建立组织部、文明办、住建、交警多部门联合调度机制，保障全域停车服务。</t>
  </si>
  <si>
    <t>市文旅局</t>
  </si>
  <si>
    <t>按照省部署配合做好各类特约商户报名及遴选，延续开展“免减优•促消费”系列活动，开展“黄山市景区免门票开放日”活动，力争今年“免减优•促消费”文旅消费券发放规模达到1.5亿元以上。</t>
  </si>
  <si>
    <t>按市文旅局统一口径推进</t>
  </si>
  <si>
    <t>省里建设任务暂未下达</t>
  </si>
  <si>
    <t>3-5月为采茶季，农忙时期，根据农村的生产生活实际和农民的建议，合理减少安排送戏进万村的场次。</t>
  </si>
  <si>
    <t>3-5月开展“百场黄梅唱响百家景区”26场。</t>
  </si>
  <si>
    <t>市发改委</t>
  </si>
  <si>
    <t>联合市农业农村局印发《黄山市风电乡村振兴统筹集中建设方案》，全市统筹开展建设方案编制、投资主体优选工作。目前正在开展建设方案编制。</t>
  </si>
  <si>
    <t>省里建设任务未下达</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</si>
  <si>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</si>
  <si>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市资规局</t>
  </si>
  <si>
    <t>公司纪委办牵头开展配网建设管理风险防控专项监督攻坚课题，强化“纪检+巡察+专业”协同，构建和完善配网建设监督体系，筑牢配网建设风险防范的堤坝。</t>
  </si>
  <si>
    <t>一是缺经费，没有资金保障全市每一个工会驿站都能按照要求运转。二是缺人员。工会驿站除了地方工会本级建的工会驿站有人员管理，但也是兼职的，其他共建单位大部分依托保安、保洁人员，没有专职的。</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</si>
  <si>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</si>
  <si>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具体提升要求未下达，部分进度无法确定</t>
  </si>
  <si>
    <t>推进26家商超及社区连锁店运行“惠民菜篮子”，全市累计销售惠民农副产品896.9吨，让利优惠金额197.52万元</t>
  </si>
  <si>
    <t>确定16家重点培育对象，制定一坊一策培育方案</t>
  </si>
  <si>
    <t>全省择优遴选，各区县的目标任务数为培育数</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</si>
  <si>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</si>
  <si>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</si>
  <si>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</si>
  <si>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</si>
  <si>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</si>
  <si>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</si>
  <si>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</si>
  <si>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</si>
  <si>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</si>
  <si>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</si>
  <si>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</si>
  <si>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</si>
  <si>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</si>
  <si>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</si>
  <si>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</si>
  <si>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</si>
  <si>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</si>
  <si>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</si>
  <si>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</si>
  <si>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</si>
  <si>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</si>
  <si>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</si>
  <si>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</si>
  <si>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</si>
  <si>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</si>
  <si>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</si>
  <si>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</si>
  <si>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</si>
  <si>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</si>
  <si>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</si>
  <si>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</si>
  <si>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</si>
  <si>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</si>
  <si>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</si>
  <si>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</si>
  <si>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</si>
  <si>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</si>
  <si>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</si>
  <si>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</si>
  <si>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</si>
  <si>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</si>
  <si>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</si>
  <si>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</si>
  <si>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</si>
  <si>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</si>
  <si>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</si>
  <si>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</si>
  <si>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综合进度完成98%</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</si>
  <si>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</si>
  <si>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</si>
  <si>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</si>
  <si>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</si>
  <si>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</si>
  <si>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</si>
  <si>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</si>
  <si>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</si>
  <si>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</si>
  <si>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</si>
  <si>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</si>
  <si>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</si>
  <si>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</si>
  <si>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</si>
  <si>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  3.存在问题与特色做法纳入市政府周例会调度</t>
    </r>
  </si>
</sst>
</file>

<file path=xl/styles.xml><?xml version="1.0" encoding="utf-8"?>
<styleSheet xmlns="http://schemas.openxmlformats.org/spreadsheetml/2006/main">
  <numFmts count="10">
    <numFmt numFmtId="176" formatCode="#,##0_ "/>
    <numFmt numFmtId="177" formatCode="0.0%"/>
    <numFmt numFmtId="44" formatCode="_ &quot;￥&quot;* #,##0.00_ ;_ &quot;￥&quot;* \-#,##0.00_ ;_ &quot;￥&quot;* &quot;-&quot;??_ ;_ @_ "/>
    <numFmt numFmtId="178" formatCode="0.0_);[Red]\(0.0\)"/>
    <numFmt numFmtId="179" formatCode="0_ "/>
    <numFmt numFmtId="180" formatCode="0_);[Red]\(0\)"/>
    <numFmt numFmtId="43" formatCode="_ * #,##0.00_ ;_ * \-#,##0.00_ ;_ * &quot;-&quot;??_ ;_ @_ "/>
    <numFmt numFmtId="181" formatCode="#,##0.00_ "/>
    <numFmt numFmtId="42" formatCode="_ &quot;￥&quot;* #,##0_ ;_ &quot;￥&quot;* \-#,##0_ ;_ &quot;￥&quot;* &quot;-&quot;_ ;_ @_ "/>
    <numFmt numFmtId="41" formatCode="_ * #,##0_ ;_ * \-#,##0_ ;_ * &quot;-&quot;_ ;_ @_ "/>
  </numFmts>
  <fonts count="47">
    <font>
      <sz val="11"/>
      <color theme="1"/>
      <name val="等线"/>
      <charset val="134"/>
    </font>
    <font>
      <b/>
      <sz val="12"/>
      <color rgb="FFFF0000"/>
      <name val="等线"/>
      <charset val="134"/>
    </font>
    <font>
      <sz val="18"/>
      <name val="方正小标宋简体"/>
      <charset val="134"/>
    </font>
    <font>
      <sz val="12"/>
      <name val="黑体"/>
      <charset val="134"/>
    </font>
    <font>
      <sz val="12"/>
      <name val="宋体"/>
      <charset val="134"/>
    </font>
    <font>
      <sz val="11"/>
      <color rgb="FF000000"/>
      <name val="SimSun"/>
      <charset val="134"/>
    </font>
    <font>
      <sz val="11"/>
      <color theme="1"/>
      <name val="SimSun"/>
      <charset val="134"/>
    </font>
    <font>
      <sz val="11"/>
      <name val="SimSun"/>
      <charset val="134"/>
    </font>
    <font>
      <sz val="11"/>
      <name val="等线"/>
      <charset val="134"/>
    </font>
    <font>
      <sz val="11"/>
      <color rgb="FFFF0000"/>
      <name val="SimSun"/>
      <charset val="134"/>
    </font>
    <font>
      <sz val="11"/>
      <color theme="1"/>
      <name val="等线"/>
      <charset val="134"/>
      <scheme val="minor"/>
    </font>
    <font>
      <sz val="11"/>
      <name val="等线"/>
      <charset val="134"/>
      <scheme val="minor"/>
    </font>
    <font>
      <sz val="12"/>
      <name val="SimSun"/>
      <charset val="134"/>
    </font>
    <font>
      <sz val="12"/>
      <name val="Times New Roman"/>
      <charset val="134"/>
    </font>
    <font>
      <sz val="12"/>
      <color theme="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2"/>
      <color rgb="FFFF0000"/>
      <name val="等线"/>
      <charset val="134"/>
    </font>
    <font>
      <sz val="10"/>
      <name val="SimSun"/>
      <charset val="134"/>
    </font>
    <font>
      <sz val="10"/>
      <name val="宋体"/>
      <charset val="134"/>
    </font>
    <font>
      <sz val="12"/>
      <color rgb="FF000000"/>
      <name val="Times New Roman"/>
      <charset val="134"/>
    </font>
    <font>
      <sz val="12"/>
      <name val="仿宋_GB2312"/>
      <charset val="134"/>
    </font>
    <font>
      <sz val="12"/>
      <color rgb="FF000000"/>
      <name val="SimSun"/>
      <charset val="134"/>
    </font>
    <font>
      <sz val="12"/>
      <color theme="1"/>
      <name val="宋体"/>
      <charset val="134"/>
    </font>
    <font>
      <sz val="12"/>
      <color rgb="FF000000"/>
      <name val="宋体"/>
      <charset val="134"/>
    </font>
    <font>
      <sz val="12"/>
      <color rgb="FFFF0000"/>
      <name val="宋体"/>
      <charset val="134"/>
    </font>
    <font>
      <sz val="11"/>
      <color rgb="FFFA7D00"/>
      <name val="等线"/>
      <charset val="0"/>
      <scheme val="minor"/>
    </font>
    <font>
      <sz val="11"/>
      <color theme="1"/>
      <name val="等线"/>
      <charset val="0"/>
      <scheme val="minor"/>
    </font>
    <font>
      <b/>
      <sz val="11"/>
      <color theme="3"/>
      <name val="等线"/>
      <charset val="134"/>
      <scheme val="minor"/>
    </font>
    <font>
      <sz val="11"/>
      <color theme="0"/>
      <name val="等线"/>
      <charset val="0"/>
      <scheme val="minor"/>
    </font>
    <font>
      <b/>
      <sz val="13"/>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b/>
      <sz val="18"/>
      <color theme="3"/>
      <name val="等线"/>
      <charset val="134"/>
      <scheme val="minor"/>
    </font>
    <font>
      <sz val="11"/>
      <color rgb="FF006100"/>
      <name val="等线"/>
      <charset val="0"/>
      <scheme val="minor"/>
    </font>
    <font>
      <sz val="11"/>
      <color rgb="FF9C0006"/>
      <name val="等线"/>
      <charset val="0"/>
      <scheme val="minor"/>
    </font>
    <font>
      <u/>
      <sz val="11"/>
      <color rgb="FF0000FF"/>
      <name val="等线"/>
      <charset val="0"/>
      <scheme val="minor"/>
    </font>
    <font>
      <sz val="11"/>
      <color rgb="FF9C6500"/>
      <name val="等线"/>
      <charset val="0"/>
      <scheme val="minor"/>
    </font>
    <font>
      <b/>
      <sz val="11"/>
      <color theme="1"/>
      <name val="等线"/>
      <charset val="0"/>
      <scheme val="minor"/>
    </font>
    <font>
      <b/>
      <sz val="11"/>
      <color rgb="FFFA7D00"/>
      <name val="等线"/>
      <charset val="0"/>
      <scheme val="minor"/>
    </font>
    <font>
      <sz val="11"/>
      <color rgb="FFFF0000"/>
      <name val="等线"/>
      <charset val="0"/>
      <scheme val="minor"/>
    </font>
    <font>
      <u/>
      <sz val="11"/>
      <color rgb="FF800080"/>
      <name val="等线"/>
      <charset val="0"/>
      <scheme val="minor"/>
    </font>
    <font>
      <sz val="11"/>
      <color rgb="FF3F3F76"/>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31" fillId="14"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46" fillId="31" borderId="26" applyNumberFormat="false" applyAlignment="false" applyProtection="false">
      <alignment vertical="center"/>
    </xf>
    <xf numFmtId="0" fontId="29" fillId="1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31" fillId="25"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31" fillId="33"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43" fillId="15" borderId="26" applyNumberFormat="false" applyAlignment="false" applyProtection="false">
      <alignment vertical="center"/>
    </xf>
    <xf numFmtId="0" fontId="31" fillId="26"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42" fillId="0" borderId="25" applyNumberFormat="false" applyFill="false" applyAlignment="false" applyProtection="false">
      <alignment vertical="center"/>
    </xf>
    <xf numFmtId="0" fontId="39" fillId="22" borderId="0" applyNumberFormat="false" applyBorder="false" applyAlignment="false" applyProtection="false">
      <alignment vertical="center"/>
    </xf>
    <xf numFmtId="0" fontId="36" fillId="16" borderId="24" applyNumberFormat="false" applyAlignment="false" applyProtection="false">
      <alignment vertical="center"/>
    </xf>
    <xf numFmtId="0" fontId="35" fillId="15" borderId="23" applyNumberFormat="false" applyAlignment="false" applyProtection="false">
      <alignment vertical="center"/>
    </xf>
    <xf numFmtId="0" fontId="34" fillId="0" borderId="21"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9" fillId="1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42" fontId="10" fillId="0" borderId="0" applyFont="false" applyFill="false" applyBorder="false" applyAlignment="false" applyProtection="false">
      <alignment vertical="center"/>
    </xf>
    <xf numFmtId="0" fontId="29" fillId="12"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9" fillId="30"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1" fillId="11" borderId="0" applyNumberFormat="false" applyBorder="false" applyAlignment="false" applyProtection="false">
      <alignment vertical="center"/>
    </xf>
    <xf numFmtId="0" fontId="10" fillId="9" borderId="22" applyNumberFormat="false" applyFont="false" applyAlignment="false" applyProtection="false">
      <alignment vertical="center"/>
    </xf>
    <xf numFmtId="0" fontId="29" fillId="8"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32" fillId="0" borderId="21" applyNumberFormat="false" applyFill="false" applyAlignment="false" applyProtection="false">
      <alignment vertical="center"/>
    </xf>
    <xf numFmtId="0" fontId="29" fillId="4" borderId="0" applyNumberFormat="false" applyBorder="false" applyAlignment="false" applyProtection="false">
      <alignment vertical="center"/>
    </xf>
    <xf numFmtId="0" fontId="30" fillId="0" borderId="20" applyNumberFormat="false" applyFill="false" applyAlignment="false" applyProtection="false">
      <alignment vertical="center"/>
    </xf>
    <xf numFmtId="0" fontId="31" fillId="28"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0" borderId="19" applyNumberFormat="false" applyFill="false" applyAlignment="false" applyProtection="false">
      <alignment vertical="center"/>
    </xf>
  </cellStyleXfs>
  <cellXfs count="263">
    <xf numFmtId="0" fontId="0" fillId="0" borderId="0" xfId="0" applyFont="true">
      <alignment vertical="center"/>
    </xf>
    <xf numFmtId="0" fontId="1" fillId="2" borderId="0" xfId="0" applyFont="true" applyFill="true" applyAlignment="true">
      <alignment horizontal="left" vertical="center" wrapText="true"/>
    </xf>
    <xf numFmtId="0" fontId="2" fillId="2" borderId="0" xfId="0" applyFont="true" applyFill="true" applyAlignment="true">
      <alignment horizontal="left" vertical="center"/>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0" fillId="0" borderId="4" xfId="0" applyFont="true" applyBorder="true">
      <alignment vertical="center"/>
    </xf>
    <xf numFmtId="0" fontId="3" fillId="0" borderId="2"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0" fillId="0" borderId="5" xfId="0" applyFont="true" applyBorder="true">
      <alignment vertical="center"/>
    </xf>
    <xf numFmtId="0" fontId="4" fillId="0" borderId="2"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2" borderId="6" xfId="0"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4" fillId="0" borderId="10" xfId="0" applyFont="true" applyFill="true" applyBorder="true" applyAlignment="true">
      <alignment horizontal="center" vertical="center"/>
    </xf>
    <xf numFmtId="0" fontId="4" fillId="0" borderId="11" xfId="0" applyFont="true" applyFill="true" applyBorder="true" applyAlignment="true">
      <alignment horizontal="center" vertical="center" wrapText="true"/>
    </xf>
    <xf numFmtId="0" fontId="0" fillId="0" borderId="9" xfId="0" applyFont="true" applyBorder="true">
      <alignment vertical="center"/>
    </xf>
    <xf numFmtId="0" fontId="0" fillId="0" borderId="11" xfId="0" applyFont="true" applyBorder="true">
      <alignment vertical="center"/>
    </xf>
    <xf numFmtId="10" fontId="3" fillId="0" borderId="3" xfId="0" applyNumberFormat="true" applyFont="true" applyBorder="true" applyAlignment="true">
      <alignment horizontal="center" vertical="center" wrapText="true"/>
    </xf>
    <xf numFmtId="10" fontId="3" fillId="0" borderId="3" xfId="0" applyNumberFormat="true" applyFont="true" applyFill="true" applyBorder="true" applyAlignment="true">
      <alignment horizontal="center" vertical="center" wrapText="true"/>
    </xf>
    <xf numFmtId="0" fontId="4" fillId="0" borderId="12" xfId="0" applyFont="true" applyBorder="true" applyAlignment="true">
      <alignment horizontal="center" vertical="center" wrapText="true"/>
    </xf>
    <xf numFmtId="0" fontId="4" fillId="0" borderId="12" xfId="0" applyFont="true" applyBorder="true" applyAlignment="true">
      <alignment vertical="center" wrapText="true"/>
    </xf>
    <xf numFmtId="0" fontId="4" fillId="0" borderId="3" xfId="0" applyFont="true" applyFill="true" applyBorder="true" applyAlignment="true">
      <alignment vertical="center" wrapText="true"/>
    </xf>
    <xf numFmtId="0" fontId="4" fillId="0" borderId="0" xfId="0" applyFont="true" applyAlignment="true">
      <alignment horizontal="left" vertical="center"/>
    </xf>
    <xf numFmtId="0" fontId="4" fillId="0" borderId="12" xfId="0" applyFont="true" applyBorder="true" applyAlignment="true">
      <alignment horizontal="left" vertical="center" wrapText="true"/>
    </xf>
    <xf numFmtId="0" fontId="3" fillId="0" borderId="7" xfId="0" applyFont="true" applyFill="true" applyBorder="true" applyAlignment="true">
      <alignment horizontal="center" vertical="center" wrapText="true"/>
    </xf>
    <xf numFmtId="0" fontId="0"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vertical="center" wrapText="true"/>
    </xf>
    <xf numFmtId="0" fontId="6" fillId="0" borderId="7" xfId="0"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4" fillId="0" borderId="7"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0" fillId="2" borderId="0" xfId="0" applyFont="true" applyFill="true" applyAlignment="true">
      <alignment horizontal="center" vertical="center"/>
    </xf>
    <xf numFmtId="0" fontId="10" fillId="2" borderId="0" xfId="0" applyFont="true" applyFill="true" applyAlignment="true">
      <alignment horizontal="center" vertical="center"/>
    </xf>
    <xf numFmtId="0" fontId="11" fillId="0" borderId="0" xfId="0" applyFont="true" applyFill="true" applyAlignment="true">
      <alignment horizontal="left" vertical="center"/>
    </xf>
    <xf numFmtId="0" fontId="10" fillId="0" borderId="0" xfId="0" applyFont="true" applyFill="true" applyAlignment="true">
      <alignment horizontal="left" vertical="center"/>
    </xf>
    <xf numFmtId="0" fontId="10" fillId="0" borderId="0" xfId="0" applyFont="true" applyAlignment="true">
      <alignment horizontal="center" vertical="center"/>
    </xf>
    <xf numFmtId="10" fontId="0" fillId="0" borderId="0" xfId="0" applyNumberFormat="true" applyFont="true" applyFill="true" applyAlignment="true">
      <alignment horizontal="center" vertical="center"/>
    </xf>
    <xf numFmtId="10" fontId="10" fillId="0" borderId="0" xfId="0" applyNumberFormat="true" applyFont="true" applyFill="true" applyAlignment="true">
      <alignment horizontal="center" vertical="center"/>
    </xf>
    <xf numFmtId="0" fontId="10" fillId="0" borderId="0" xfId="0" applyFont="true" applyFill="true" applyAlignment="true">
      <alignment horizontal="left" vertical="center" wrapText="true"/>
    </xf>
    <xf numFmtId="10" fontId="4" fillId="0" borderId="12"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9" fontId="12" fillId="0" borderId="1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xf>
    <xf numFmtId="0" fontId="12" fillId="0" borderId="14" xfId="0" applyFont="true" applyBorder="true" applyAlignment="true">
      <alignment horizontal="center" vertical="center" wrapText="true"/>
    </xf>
    <xf numFmtId="10" fontId="4" fillId="0" borderId="14" xfId="0" applyNumberFormat="true" applyFont="true" applyBorder="true" applyAlignment="true">
      <alignment horizontal="center" vertical="center"/>
    </xf>
    <xf numFmtId="0" fontId="12" fillId="0" borderId="12" xfId="0" applyFont="true" applyBorder="true" applyAlignment="true">
      <alignment horizontal="center" vertical="center" wrapText="true"/>
    </xf>
    <xf numFmtId="0" fontId="4" fillId="2" borderId="12" xfId="0" applyFont="true" applyFill="true" applyBorder="true" applyAlignment="true">
      <alignment horizontal="center" vertical="center" wrapText="true"/>
    </xf>
    <xf numFmtId="10" fontId="12" fillId="0" borderId="3" xfId="0" applyNumberFormat="true" applyFont="true" applyBorder="true" applyAlignment="true">
      <alignment horizontal="center" vertical="center" wrapText="true"/>
    </xf>
    <xf numFmtId="0" fontId="12" fillId="0" borderId="13" xfId="0" applyFont="true" applyBorder="true" applyAlignment="true">
      <alignment horizontal="center" vertical="center" wrapText="true"/>
    </xf>
    <xf numFmtId="10" fontId="12" fillId="0" borderId="13" xfId="0" applyNumberFormat="true" applyFont="true" applyBorder="true" applyAlignment="true">
      <alignment horizontal="center" vertical="center" wrapText="true"/>
    </xf>
    <xf numFmtId="10" fontId="12" fillId="0" borderId="14" xfId="0" applyNumberFormat="true" applyFont="true" applyBorder="true" applyAlignment="true">
      <alignment horizontal="center" vertical="center" wrapText="true"/>
    </xf>
    <xf numFmtId="9" fontId="4" fillId="0" borderId="14" xfId="0" applyNumberFormat="true" applyFont="true" applyBorder="true" applyAlignment="true">
      <alignment horizontal="center" vertical="center"/>
    </xf>
    <xf numFmtId="9" fontId="4" fillId="0" borderId="14" xfId="0" applyNumberFormat="true" applyFont="true" applyBorder="true" applyAlignment="true">
      <alignment horizontal="center" vertical="center" wrapText="true"/>
    </xf>
    <xf numFmtId="10" fontId="6" fillId="0" borderId="3" xfId="0" applyNumberFormat="true" applyFont="true" applyFill="true" applyBorder="true" applyAlignment="true">
      <alignment horizontal="center" vertical="center"/>
    </xf>
    <xf numFmtId="10" fontId="12" fillId="0" borderId="12" xfId="0" applyNumberFormat="true" applyFont="true" applyBorder="true" applyAlignment="true">
      <alignment horizontal="center" vertical="center" wrapText="true"/>
    </xf>
    <xf numFmtId="9" fontId="12" fillId="0" borderId="14" xfId="0" applyNumberFormat="true" applyFont="true" applyBorder="true" applyAlignment="true">
      <alignment horizontal="center" vertical="center" wrapText="true"/>
    </xf>
    <xf numFmtId="9" fontId="12" fillId="0" borderId="12" xfId="0" applyNumberFormat="true" applyFont="true" applyBorder="true" applyAlignment="true">
      <alignment horizontal="center" vertical="center" wrapText="true"/>
    </xf>
    <xf numFmtId="0" fontId="12" fillId="0" borderId="14" xfId="0" applyFont="true" applyBorder="true" applyAlignment="true">
      <alignment horizontal="center" vertical="center"/>
    </xf>
    <xf numFmtId="0" fontId="12" fillId="0" borderId="1" xfId="0" applyFont="true" applyFill="true" applyBorder="true" applyAlignment="true">
      <alignment horizontal="center" vertical="center" wrapText="true"/>
    </xf>
    <xf numFmtId="10" fontId="6" fillId="0" borderId="2" xfId="0" applyNumberFormat="true" applyFont="true" applyFill="true" applyBorder="true" applyAlignment="true">
      <alignment horizontal="center" vertical="center"/>
    </xf>
    <xf numFmtId="0" fontId="12" fillId="0" borderId="1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13"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2" xfId="0" applyFont="true" applyFill="true" applyBorder="true" applyAlignment="true">
      <alignment horizontal="center" vertical="center"/>
    </xf>
    <xf numFmtId="0" fontId="12" fillId="0" borderId="1" xfId="0" applyFont="true" applyBorder="true" applyAlignment="true">
      <alignment horizontal="center" vertical="center"/>
    </xf>
    <xf numFmtId="0" fontId="12" fillId="0" borderId="2" xfId="0" applyFont="true" applyBorder="true" applyAlignment="true">
      <alignment horizontal="center" vertical="center"/>
    </xf>
    <xf numFmtId="0" fontId="13" fillId="2" borderId="4" xfId="0" applyFont="true" applyFill="true" applyBorder="true" applyAlignment="true">
      <alignment horizontal="center" vertical="center"/>
    </xf>
    <xf numFmtId="0" fontId="13" fillId="2" borderId="12" xfId="0" applyFont="true" applyFill="true" applyBorder="true" applyAlignment="true">
      <alignment horizontal="center" vertical="center"/>
    </xf>
    <xf numFmtId="10" fontId="6" fillId="0" borderId="7" xfId="0" applyNumberFormat="true" applyFont="true" applyFill="true" applyBorder="true" applyAlignment="true">
      <alignment horizontal="center" vertical="center"/>
    </xf>
    <xf numFmtId="10" fontId="6" fillId="0" borderId="12" xfId="0" applyNumberFormat="true" applyFont="true" applyFill="true" applyBorder="true" applyAlignment="true">
      <alignment horizontal="center" vertical="center"/>
    </xf>
    <xf numFmtId="0" fontId="14" fillId="0" borderId="12" xfId="0" applyFont="true" applyFill="true" applyBorder="true">
      <alignment vertical="center"/>
    </xf>
    <xf numFmtId="0" fontId="14" fillId="0" borderId="0" xfId="0" applyFont="true" applyFill="true">
      <alignment vertical="center"/>
    </xf>
    <xf numFmtId="0" fontId="4" fillId="0" borderId="15" xfId="0" applyFont="true" applyFill="true" applyBorder="true" applyAlignment="true">
      <alignment horizontal="center" vertical="center" wrapText="true"/>
    </xf>
    <xf numFmtId="0" fontId="12" fillId="0" borderId="7" xfId="0" applyFont="true" applyFill="true" applyBorder="true" applyAlignment="true">
      <alignment horizontal="center" vertical="center"/>
    </xf>
    <xf numFmtId="0" fontId="0" fillId="0" borderId="12" xfId="0" applyFont="true" applyBorder="true">
      <alignment vertical="center"/>
    </xf>
    <xf numFmtId="10" fontId="6" fillId="0" borderId="1" xfId="0" applyNumberFormat="true" applyFont="true" applyFill="true" applyBorder="true" applyAlignment="true">
      <alignment horizontal="center" vertical="center"/>
    </xf>
    <xf numFmtId="9" fontId="4" fillId="2" borderId="1" xfId="0" applyNumberFormat="true" applyFont="true" applyFill="true" applyBorder="true" applyAlignment="true">
      <alignment horizontal="center" vertical="center"/>
    </xf>
    <xf numFmtId="0" fontId="12" fillId="0" borderId="5" xfId="0" applyFont="true" applyBorder="true" applyAlignment="true">
      <alignment horizontal="center" vertical="center"/>
    </xf>
    <xf numFmtId="0" fontId="12" fillId="0" borderId="12" xfId="0" applyFont="true" applyBorder="true" applyAlignment="true">
      <alignment horizontal="center" vertical="center"/>
    </xf>
    <xf numFmtId="10" fontId="12" fillId="0" borderId="12"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xf>
    <xf numFmtId="0" fontId="12" fillId="0" borderId="16" xfId="0" applyFont="true" applyBorder="true" applyAlignment="true">
      <alignment horizontal="center" vertical="center"/>
    </xf>
    <xf numFmtId="10" fontId="7" fillId="0" borderId="16" xfId="0" applyNumberFormat="true" applyFont="true" applyBorder="true" applyAlignment="true">
      <alignment horizontal="center" vertical="center"/>
    </xf>
    <xf numFmtId="0" fontId="12" fillId="0" borderId="12" xfId="0" applyFont="true" applyFill="true" applyBorder="true" applyAlignment="true">
      <alignment horizontal="center" vertical="center"/>
    </xf>
    <xf numFmtId="0" fontId="12" fillId="0" borderId="1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16" xfId="0" applyFont="true" applyBorder="true" applyAlignment="true">
      <alignment horizontal="center" vertical="center" wrapText="true"/>
    </xf>
    <xf numFmtId="0" fontId="12" fillId="0" borderId="1" xfId="0" applyFont="true" applyBorder="true">
      <alignment vertical="center"/>
    </xf>
    <xf numFmtId="0" fontId="12"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xf>
    <xf numFmtId="0" fontId="4" fillId="0" borderId="3" xfId="0" applyFont="true" applyFill="true" applyBorder="true" applyAlignment="true">
      <alignment horizontal="center" vertical="center"/>
    </xf>
    <xf numFmtId="0" fontId="12" fillId="0" borderId="9" xfId="0" applyFont="true" applyFill="true" applyBorder="true" applyAlignment="true">
      <alignment horizontal="center" vertical="center"/>
    </xf>
    <xf numFmtId="0" fontId="4" fillId="0" borderId="12" xfId="0" applyFont="true" applyBorder="true" applyAlignment="true">
      <alignment horizontal="center" vertical="center"/>
    </xf>
    <xf numFmtId="0" fontId="12" fillId="2" borderId="12" xfId="0" applyFont="true" applyFill="true" applyBorder="true" applyAlignment="true">
      <alignment horizontal="center" vertical="center"/>
    </xf>
    <xf numFmtId="10" fontId="12" fillId="0" borderId="3" xfId="0" applyNumberFormat="true" applyFont="true" applyFill="true" applyBorder="true" applyAlignment="true">
      <alignment horizontal="center" vertical="center"/>
    </xf>
    <xf numFmtId="0" fontId="13" fillId="2" borderId="12" xfId="0" applyFont="true" applyFill="true" applyBorder="true" applyAlignment="true">
      <alignment horizontal="center" vertical="center" wrapText="true"/>
    </xf>
    <xf numFmtId="180" fontId="12" fillId="0" borderId="12" xfId="0" applyNumberFormat="true" applyFont="true" applyBorder="true" applyAlignment="true">
      <alignment horizontal="center" vertical="center"/>
    </xf>
    <xf numFmtId="10" fontId="12" fillId="0" borderId="3" xfId="0" applyNumberFormat="true" applyFont="true" applyFill="true" applyBorder="true" applyAlignment="true">
      <alignment horizontal="center" vertical="center" wrapText="true"/>
    </xf>
    <xf numFmtId="10" fontId="14" fillId="0" borderId="3" xfId="0" applyNumberFormat="true" applyFont="true" applyFill="true" applyBorder="true" applyAlignment="true">
      <alignment horizontal="center" vertical="center"/>
    </xf>
    <xf numFmtId="10" fontId="4" fillId="0" borderId="12" xfId="0" applyNumberFormat="true" applyFont="true" applyBorder="true" applyAlignment="true">
      <alignment horizontal="center" vertical="center"/>
    </xf>
    <xf numFmtId="9" fontId="4" fillId="2" borderId="12" xfId="0" applyNumberFormat="true" applyFont="true" applyFill="true" applyBorder="true" applyAlignment="true">
      <alignment horizontal="center" vertical="center"/>
    </xf>
    <xf numFmtId="9" fontId="12" fillId="0" borderId="3" xfId="0" applyNumberFormat="true" applyFont="true" applyFill="true" applyBorder="true" applyAlignment="true">
      <alignment horizontal="center" vertical="center"/>
    </xf>
    <xf numFmtId="9" fontId="12" fillId="0" borderId="12" xfId="0" applyNumberFormat="true" applyFont="true" applyBorder="true" applyAlignment="true">
      <alignment horizontal="center" vertical="center"/>
    </xf>
    <xf numFmtId="9" fontId="4" fillId="2" borderId="0" xfId="0" applyNumberFormat="true" applyFont="true" applyFill="true" applyAlignment="true">
      <alignment horizontal="center" vertical="center"/>
    </xf>
    <xf numFmtId="0" fontId="13" fillId="0" borderId="12" xfId="0" applyFont="true" applyBorder="true" applyAlignment="true">
      <alignment horizontal="center" vertical="center"/>
    </xf>
    <xf numFmtId="10" fontId="13" fillId="0" borderId="12" xfId="0" applyNumberFormat="true" applyFont="true" applyBorder="true" applyAlignment="true">
      <alignment horizontal="center" vertical="center"/>
    </xf>
    <xf numFmtId="10" fontId="15" fillId="0" borderId="12" xfId="0" applyNumberFormat="true" applyFont="true" applyBorder="true" applyAlignment="true">
      <alignment horizontal="center" vertical="center"/>
    </xf>
    <xf numFmtId="0" fontId="6" fillId="0" borderId="3" xfId="0" applyFont="true" applyFill="true" applyBorder="true" applyAlignment="true">
      <alignment horizontal="center" vertical="center"/>
    </xf>
    <xf numFmtId="9" fontId="6" fillId="0" borderId="3" xfId="0" applyNumberFormat="true" applyFont="true" applyFill="true" applyBorder="true" applyAlignment="true">
      <alignment horizontal="center" vertical="center"/>
    </xf>
    <xf numFmtId="0" fontId="7" fillId="0" borderId="12" xfId="0" applyFont="true" applyBorder="true" applyAlignment="true">
      <alignment horizontal="center" vertical="center"/>
    </xf>
    <xf numFmtId="181" fontId="7" fillId="0" borderId="12" xfId="0" applyNumberFormat="true" applyFont="true" applyBorder="true" applyAlignment="true">
      <alignment horizontal="center" vertical="center"/>
    </xf>
    <xf numFmtId="9" fontId="7" fillId="0" borderId="12" xfId="0" applyNumberFormat="true" applyFont="true" applyBorder="true" applyAlignment="true">
      <alignment horizontal="center" vertical="center"/>
    </xf>
    <xf numFmtId="181" fontId="12" fillId="0" borderId="12" xfId="0" applyNumberFormat="true" applyFont="true" applyBorder="true" applyAlignment="true">
      <alignment horizontal="center" vertical="center"/>
    </xf>
    <xf numFmtId="178" fontId="12" fillId="0" borderId="12" xfId="0" applyNumberFormat="true" applyFont="true" applyBorder="true" applyAlignment="true">
      <alignment horizontal="center" vertical="center" wrapText="true"/>
    </xf>
    <xf numFmtId="9" fontId="13" fillId="2" borderId="12" xfId="0" applyNumberFormat="true" applyFont="true" applyFill="true" applyBorder="true" applyAlignment="true">
      <alignment horizontal="center" vertical="center"/>
    </xf>
    <xf numFmtId="0" fontId="16"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3"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17" fillId="0" borderId="3"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3" fillId="0" borderId="12" xfId="0" applyFont="true" applyBorder="true" applyAlignment="true">
      <alignment horizontal="center" vertical="center" wrapText="true"/>
    </xf>
    <xf numFmtId="10" fontId="13" fillId="0" borderId="12" xfId="0" applyNumberFormat="true" applyFont="true" applyBorder="true" applyAlignment="true">
      <alignment horizontal="center" vertical="center" wrapText="true"/>
    </xf>
    <xf numFmtId="10" fontId="13" fillId="0" borderId="14" xfId="0" applyNumberFormat="true" applyFont="true" applyBorder="true" applyAlignment="true">
      <alignment horizontal="center" vertical="center"/>
    </xf>
    <xf numFmtId="0" fontId="12" fillId="0" borderId="3" xfId="0" applyFont="true" applyBorder="true" applyAlignment="true">
      <alignment horizontal="center" vertical="center" wrapText="true"/>
    </xf>
    <xf numFmtId="0" fontId="12" fillId="0" borderId="3" xfId="0" applyFont="true" applyFill="true" applyBorder="true" applyAlignment="true">
      <alignment vertical="center" wrapText="true"/>
    </xf>
    <xf numFmtId="0" fontId="12" fillId="0" borderId="3" xfId="0" applyFont="true" applyBorder="true" applyAlignment="true">
      <alignment vertical="center" wrapText="true"/>
    </xf>
    <xf numFmtId="9" fontId="12" fillId="0" borderId="3" xfId="0" applyNumberFormat="true" applyFont="true" applyBorder="true" applyAlignment="true">
      <alignment horizontal="center" vertical="center" wrapText="true"/>
    </xf>
    <xf numFmtId="0" fontId="12" fillId="0" borderId="3" xfId="0" applyFont="true" applyBorder="true" applyAlignment="true">
      <alignment horizontal="center" vertical="center"/>
    </xf>
    <xf numFmtId="9" fontId="12" fillId="0" borderId="3" xfId="0" applyNumberFormat="true" applyFont="true" applyBorder="true" applyAlignment="true">
      <alignment horizontal="center" vertical="center"/>
    </xf>
    <xf numFmtId="0" fontId="13" fillId="0" borderId="1" xfId="0" applyFont="true" applyBorder="true" applyAlignment="true">
      <alignment horizontal="center" vertical="center"/>
    </xf>
    <xf numFmtId="0" fontId="13" fillId="0" borderId="16" xfId="0" applyFont="true" applyBorder="true" applyAlignment="true">
      <alignment horizontal="center" vertical="center"/>
    </xf>
    <xf numFmtId="0" fontId="12" fillId="0" borderId="12" xfId="0" applyFont="true"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12" fillId="0" borderId="11" xfId="0" applyFont="true" applyFill="true" applyBorder="true" applyAlignment="true">
      <alignment horizontal="center" vertical="center"/>
    </xf>
    <xf numFmtId="0" fontId="12" fillId="0" borderId="12" xfId="0" applyFont="true" applyBorder="true" applyAlignment="true">
      <alignment vertical="center" wrapText="true"/>
    </xf>
    <xf numFmtId="9" fontId="13" fillId="0" borderId="12" xfId="0" applyNumberFormat="true" applyFont="true" applyBorder="true" applyAlignment="true">
      <alignment horizontal="center" vertical="center" wrapText="true"/>
    </xf>
    <xf numFmtId="9" fontId="12" fillId="0" borderId="3" xfId="0" applyNumberFormat="true" applyFont="true" applyFill="true" applyBorder="true" applyAlignment="true">
      <alignment horizontal="center" vertical="center" wrapText="true"/>
    </xf>
    <xf numFmtId="9" fontId="13" fillId="0" borderId="12" xfId="0" applyNumberFormat="true" applyFont="true" applyBorder="true" applyAlignment="true">
      <alignment horizontal="center" vertical="center"/>
    </xf>
    <xf numFmtId="0" fontId="10" fillId="0" borderId="7"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6" xfId="0" applyFont="true" applyBorder="true" applyAlignment="true">
      <alignment horizontal="center" vertical="center"/>
    </xf>
    <xf numFmtId="0" fontId="4" fillId="0" borderId="3" xfId="0" applyFont="true" applyBorder="true" applyAlignment="true">
      <alignment horizontal="left" vertical="center" wrapText="true"/>
    </xf>
    <xf numFmtId="10" fontId="12" fillId="0" borderId="17" xfId="0" applyNumberFormat="true" applyFont="true" applyBorder="true" applyAlignment="true">
      <alignment horizontal="center" vertical="center"/>
    </xf>
    <xf numFmtId="10" fontId="12" fillId="0" borderId="14" xfId="0" applyNumberFormat="true" applyFont="true" applyBorder="true" applyAlignment="true">
      <alignment horizontal="center" vertical="center"/>
    </xf>
    <xf numFmtId="0" fontId="12" fillId="0" borderId="4" xfId="0" applyFont="true" applyBorder="true" applyAlignment="true">
      <alignment horizontal="center" vertical="center" wrapText="true"/>
    </xf>
    <xf numFmtId="10" fontId="12" fillId="0" borderId="4" xfId="0" applyNumberFormat="true" applyFont="true" applyBorder="true" applyAlignment="true">
      <alignment horizontal="center" vertical="center" wrapText="true"/>
    </xf>
    <xf numFmtId="10" fontId="14" fillId="0" borderId="2" xfId="0" applyNumberFormat="true" applyFont="true" applyFill="true" applyBorder="true" applyAlignment="true">
      <alignment horizontal="center" vertical="center"/>
    </xf>
    <xf numFmtId="0" fontId="12" fillId="2" borderId="4" xfId="0" applyFont="true" applyFill="true" applyBorder="true" applyAlignment="true">
      <alignment horizontal="center" vertical="center" wrapText="true"/>
    </xf>
    <xf numFmtId="10" fontId="14" fillId="0" borderId="7"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wrapText="true"/>
    </xf>
    <xf numFmtId="0" fontId="12" fillId="0" borderId="7" xfId="0" applyFont="true" applyFill="true" applyBorder="true" applyAlignment="true">
      <alignment horizontal="left" vertical="center" wrapText="true"/>
    </xf>
    <xf numFmtId="9" fontId="12" fillId="2" borderId="1" xfId="0" applyNumberFormat="true" applyFont="true" applyFill="true" applyBorder="true" applyAlignment="true">
      <alignment horizontal="center" vertical="center"/>
    </xf>
    <xf numFmtId="9" fontId="12" fillId="2" borderId="1" xfId="0" applyNumberFormat="true"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12" fillId="0" borderId="16" xfId="0" applyFont="true" applyBorder="true" applyAlignment="true">
      <alignment vertical="center" wrapText="true"/>
    </xf>
    <xf numFmtId="0" fontId="12" fillId="0" borderId="1" xfId="0" applyFont="true" applyBorder="true" applyAlignment="true">
      <alignment vertical="center" wrapText="true"/>
    </xf>
    <xf numFmtId="179" fontId="12" fillId="0" borderId="12" xfId="0" applyNumberFormat="true" applyFont="true" applyBorder="true" applyAlignment="true">
      <alignment horizontal="center" vertical="center"/>
    </xf>
    <xf numFmtId="10" fontId="12" fillId="0" borderId="0" xfId="0" applyNumberFormat="true" applyFont="true" applyAlignment="true">
      <alignment horizontal="center" vertical="center"/>
    </xf>
    <xf numFmtId="9" fontId="12" fillId="0" borderId="12" xfId="0" applyNumberFormat="true" applyFont="true" applyBorder="true" applyAlignment="true">
      <alignment vertical="center" wrapText="true"/>
    </xf>
    <xf numFmtId="0" fontId="12" fillId="0" borderId="12" xfId="0" applyFont="true" applyBorder="true">
      <alignment vertical="center"/>
    </xf>
    <xf numFmtId="0" fontId="14" fillId="0" borderId="3" xfId="0" applyFont="true" applyFill="true" applyBorder="true" applyAlignment="true">
      <alignment horizontal="center" vertical="center"/>
    </xf>
    <xf numFmtId="0" fontId="4" fillId="2" borderId="12" xfId="0" applyFont="true" applyFill="true" applyBorder="true" applyAlignment="true">
      <alignment vertical="center" wrapText="true"/>
    </xf>
    <xf numFmtId="177" fontId="4" fillId="0" borderId="12" xfId="0" applyNumberFormat="true"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12" fillId="0" borderId="2" xfId="0" applyFont="true" applyFill="true" applyBorder="true" applyAlignment="true">
      <alignment vertical="center" wrapText="true"/>
    </xf>
    <xf numFmtId="177" fontId="13" fillId="0" borderId="12" xfId="0" applyNumberFormat="true" applyFont="true" applyBorder="true" applyAlignment="true">
      <alignment horizontal="center" vertical="center"/>
    </xf>
    <xf numFmtId="0" fontId="8" fillId="0" borderId="0" xfId="0" applyFont="true">
      <alignment vertical="center"/>
    </xf>
    <xf numFmtId="0" fontId="19" fillId="2" borderId="0" xfId="0" applyFont="true" applyFill="true" applyAlignment="true">
      <alignment vertical="center" wrapText="true"/>
    </xf>
    <xf numFmtId="0" fontId="2" fillId="2" borderId="0" xfId="0" applyFont="true" applyFill="true">
      <alignment vertical="center"/>
    </xf>
    <xf numFmtId="0" fontId="3" fillId="2" borderId="12" xfId="0" applyFont="true" applyFill="true" applyBorder="true" applyAlignment="true">
      <alignment horizontal="center" vertical="center" wrapText="true"/>
    </xf>
    <xf numFmtId="0" fontId="3" fillId="2" borderId="16" xfId="0" applyFont="true" applyFill="true" applyBorder="true" applyAlignment="true">
      <alignment horizontal="center" vertical="center" wrapText="true"/>
    </xf>
    <xf numFmtId="0" fontId="3" fillId="0" borderId="12" xfId="0" applyFont="true" applyBorder="true" applyAlignment="true">
      <alignment horizontal="center" vertical="center" wrapText="true"/>
    </xf>
    <xf numFmtId="0" fontId="0" fillId="0" borderId="16" xfId="0" applyFont="true" applyBorder="true">
      <alignment vertical="center"/>
    </xf>
    <xf numFmtId="0" fontId="4" fillId="2" borderId="16" xfId="0" applyFont="true" applyFill="true" applyBorder="true" applyAlignment="true">
      <alignment horizontal="center" vertical="center" wrapText="true"/>
    </xf>
    <xf numFmtId="0" fontId="4" fillId="2" borderId="16" xfId="0" applyFont="true" applyFill="true" applyBorder="true" applyAlignment="true">
      <alignment horizontal="center" vertical="center"/>
    </xf>
    <xf numFmtId="0" fontId="4" fillId="0" borderId="16" xfId="0" applyFont="true" applyBorder="true" applyAlignment="true">
      <alignment horizontal="center" vertical="center"/>
    </xf>
    <xf numFmtId="10" fontId="3" fillId="0" borderId="12"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2" xfId="0" applyFont="true" applyBorder="true" applyAlignment="true"/>
    <xf numFmtId="0" fontId="7" fillId="0" borderId="12" xfId="0" applyFont="true" applyBorder="true" applyAlignment="true">
      <alignment horizontal="center" vertical="center" wrapText="true"/>
    </xf>
    <xf numFmtId="0" fontId="4" fillId="0" borderId="0" xfId="0" applyFont="true">
      <alignment vertical="center"/>
    </xf>
    <xf numFmtId="0" fontId="3" fillId="0" borderId="1" xfId="0" applyFont="true" applyBorder="true" applyAlignment="true">
      <alignment horizontal="center" vertical="center" wrapText="true"/>
    </xf>
    <xf numFmtId="0" fontId="0" fillId="0" borderId="1" xfId="0" applyFont="true" applyBorder="true">
      <alignment vertical="center"/>
    </xf>
    <xf numFmtId="0" fontId="20" fillId="0" borderId="4" xfId="0" applyFont="true" applyBorder="true" applyAlignment="true">
      <alignment horizontal="center" vertical="center" wrapText="true"/>
    </xf>
    <xf numFmtId="10" fontId="7" fillId="0" borderId="1"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wrapText="true"/>
    </xf>
    <xf numFmtId="9" fontId="4" fillId="0" borderId="12" xfId="0" applyNumberFormat="true" applyFont="true" applyBorder="true" applyAlignment="true">
      <alignment horizontal="center" vertical="center"/>
    </xf>
    <xf numFmtId="9" fontId="21" fillId="0" borderId="12" xfId="0" applyNumberFormat="true" applyFont="true" applyBorder="true" applyAlignment="true">
      <alignment horizontal="center" vertical="center" wrapText="true"/>
    </xf>
    <xf numFmtId="0" fontId="12" fillId="0" borderId="4" xfId="0" applyFont="true" applyBorder="true" applyAlignment="true">
      <alignment horizontal="center" vertical="center"/>
    </xf>
    <xf numFmtId="10" fontId="12" fillId="0" borderId="16" xfId="0" applyNumberFormat="true" applyFont="true" applyBorder="true" applyAlignment="true">
      <alignment horizontal="center" vertical="center"/>
    </xf>
    <xf numFmtId="0" fontId="12" fillId="0" borderId="12" xfId="0" applyFont="true" applyBorder="true" applyAlignment="true">
      <alignment horizontal="left" vertical="center" wrapText="true"/>
    </xf>
    <xf numFmtId="0" fontId="12" fillId="0" borderId="16" xfId="0" applyFont="true" applyBorder="true">
      <alignment vertical="center"/>
    </xf>
    <xf numFmtId="0" fontId="22" fillId="0" borderId="12" xfId="0" applyFont="true" applyBorder="true" applyAlignment="true">
      <alignment horizontal="center" vertical="center"/>
    </xf>
    <xf numFmtId="9" fontId="22" fillId="0" borderId="12" xfId="0" applyNumberFormat="true" applyFont="true" applyBorder="true" applyAlignment="true">
      <alignment horizontal="center" vertical="center"/>
    </xf>
    <xf numFmtId="10" fontId="4" fillId="0" borderId="0" xfId="0" applyNumberFormat="true" applyFont="true" applyAlignment="true">
      <alignment horizontal="center" vertical="center"/>
    </xf>
    <xf numFmtId="176" fontId="12" fillId="0" borderId="12" xfId="0" applyNumberFormat="true" applyFont="true" applyBorder="true" applyAlignment="true">
      <alignment horizontal="center" vertical="center" wrapText="true"/>
    </xf>
    <xf numFmtId="9" fontId="22" fillId="2" borderId="12" xfId="0" applyNumberFormat="true" applyFont="true" applyFill="true" applyBorder="true" applyAlignment="true">
      <alignment horizontal="center" vertical="center"/>
    </xf>
    <xf numFmtId="0" fontId="22" fillId="2" borderId="12" xfId="0" applyFont="true" applyFill="true" applyBorder="true" applyAlignment="true">
      <alignment horizontal="center" vertical="center"/>
    </xf>
    <xf numFmtId="0" fontId="8" fillId="0" borderId="0" xfId="0" applyFont="true" applyAlignment="true">
      <alignment horizontal="center" vertical="center"/>
    </xf>
    <xf numFmtId="0" fontId="8" fillId="0" borderId="0" xfId="0" applyFont="true" applyAlignment="true">
      <alignment vertical="center" wrapText="true"/>
    </xf>
    <xf numFmtId="0" fontId="7" fillId="0" borderId="12" xfId="0" applyFont="true" applyBorder="true" applyAlignment="true">
      <alignment vertical="center" wrapText="true"/>
    </xf>
    <xf numFmtId="0" fontId="15" fillId="0" borderId="12" xfId="0" applyFont="true" applyBorder="true" applyAlignment="true">
      <alignment vertical="center" wrapText="true"/>
    </xf>
    <xf numFmtId="0" fontId="4" fillId="2" borderId="18" xfId="0" applyFont="true" applyFill="true" applyBorder="true" applyAlignment="true">
      <alignment horizontal="center" vertical="center"/>
    </xf>
    <xf numFmtId="0" fontId="4" fillId="0" borderId="1" xfId="0" applyFont="true" applyBorder="true" applyAlignment="true">
      <alignment vertical="center" wrapText="true"/>
    </xf>
    <xf numFmtId="10" fontId="7" fillId="0" borderId="14" xfId="0" applyNumberFormat="true" applyFont="true" applyBorder="true" applyAlignment="true">
      <alignment horizontal="center" vertical="center" wrapText="true"/>
    </xf>
    <xf numFmtId="10" fontId="12" fillId="0" borderId="17" xfId="0" applyNumberFormat="true" applyFont="true" applyBorder="true" applyAlignment="true">
      <alignment horizontal="center" vertical="center" wrapText="true"/>
    </xf>
    <xf numFmtId="0" fontId="0" fillId="0" borderId="0" xfId="0" applyFont="true" applyAlignment="true">
      <alignment horizontal="center" vertical="center"/>
    </xf>
    <xf numFmtId="0" fontId="7" fillId="0" borderId="16" xfId="0" applyFont="true" applyBorder="true" applyAlignment="true">
      <alignment horizontal="center" vertical="center"/>
    </xf>
    <xf numFmtId="0" fontId="12" fillId="0" borderId="3" xfId="0" applyFont="true" applyBorder="true" applyAlignment="true">
      <alignment horizontal="left" vertical="center" wrapText="true"/>
    </xf>
    <xf numFmtId="10" fontId="15" fillId="0" borderId="12" xfId="0" applyNumberFormat="true" applyFont="true" applyBorder="true" applyAlignment="true">
      <alignment horizontal="left" vertical="center" wrapText="true"/>
    </xf>
    <xf numFmtId="0" fontId="23" fillId="0" borderId="12" xfId="0" applyFont="true" applyBorder="true" applyAlignment="true">
      <alignment vertical="center" wrapText="true"/>
    </xf>
    <xf numFmtId="0" fontId="24" fillId="0" borderId="12" xfId="0" applyFont="true" applyBorder="true" applyAlignment="true">
      <alignment horizontal="center" vertical="center"/>
    </xf>
    <xf numFmtId="10" fontId="24" fillId="0" borderId="12" xfId="0" applyNumberFormat="true" applyFont="true" applyBorder="true" applyAlignment="true">
      <alignment horizontal="center" vertical="center"/>
    </xf>
    <xf numFmtId="10" fontId="22" fillId="0" borderId="12" xfId="0" applyNumberFormat="true" applyFont="true" applyBorder="true" applyAlignment="true">
      <alignment horizontal="center" vertical="center"/>
    </xf>
    <xf numFmtId="0" fontId="9" fillId="0" borderId="12" xfId="0" applyFont="true" applyBorder="true" applyAlignment="true">
      <alignment vertical="center" wrapText="true"/>
    </xf>
    <xf numFmtId="0" fontId="9" fillId="0" borderId="12" xfId="0" applyFont="true" applyBorder="true" applyAlignment="true">
      <alignment horizontal="center" vertical="center" wrapText="true"/>
    </xf>
    <xf numFmtId="0" fontId="0" fillId="0" borderId="0" xfId="0" applyFont="true" applyFill="true">
      <alignment vertical="center"/>
    </xf>
    <xf numFmtId="0" fontId="3" fillId="0" borderId="0" xfId="0" applyFont="true" applyFill="true" applyAlignment="true">
      <alignment vertical="center" wrapText="true"/>
    </xf>
    <xf numFmtId="0" fontId="19" fillId="0" borderId="0" xfId="0" applyFont="true" applyFill="true" applyAlignment="true">
      <alignment vertical="center" wrapText="true"/>
    </xf>
    <xf numFmtId="0" fontId="2" fillId="0" borderId="0" xfId="0" applyFont="true" applyFill="true" applyAlignment="true">
      <alignment horizontal="center" vertical="center"/>
    </xf>
    <xf numFmtId="0" fontId="0" fillId="0" borderId="3" xfId="0" applyFont="true" applyFill="true" applyBorder="true">
      <alignment vertical="center"/>
    </xf>
    <xf numFmtId="0" fontId="25" fillId="0" borderId="3" xfId="0" applyFont="true" applyFill="true" applyBorder="true">
      <alignment vertical="center"/>
    </xf>
    <xf numFmtId="10" fontId="4" fillId="0" borderId="3" xfId="0" applyNumberFormat="true" applyFont="true" applyFill="true" applyBorder="true" applyAlignment="true">
      <alignment horizontal="center" vertical="center" wrapText="true"/>
    </xf>
    <xf numFmtId="9" fontId="4" fillId="0" borderId="3" xfId="0" applyNumberFormat="true" applyFont="true" applyFill="true" applyBorder="true" applyAlignment="true">
      <alignment horizontal="center" vertical="center" wrapText="true"/>
    </xf>
    <xf numFmtId="10" fontId="4" fillId="0" borderId="3" xfId="0" applyNumberFormat="true" applyFont="true" applyFill="true" applyBorder="true" applyAlignment="true">
      <alignment horizontal="center" vertical="center"/>
    </xf>
    <xf numFmtId="179" fontId="4" fillId="0" borderId="3" xfId="0" applyNumberFormat="true" applyFont="true" applyFill="true" applyBorder="true" applyAlignment="true">
      <alignment horizontal="center" vertical="center" wrapText="true"/>
    </xf>
    <xf numFmtId="0" fontId="4" fillId="0" borderId="3" xfId="0" applyFont="true" applyFill="true" applyBorder="true">
      <alignment vertical="center"/>
    </xf>
    <xf numFmtId="177" fontId="4" fillId="0" borderId="3" xfId="0" applyNumberFormat="true" applyFont="true" applyFill="true" applyBorder="true" applyAlignment="true">
      <alignment horizontal="center" vertical="center"/>
    </xf>
    <xf numFmtId="0" fontId="25" fillId="0" borderId="3" xfId="0" applyFont="true" applyFill="true" applyBorder="true" applyAlignment="true">
      <alignment horizontal="center" vertical="center"/>
    </xf>
    <xf numFmtId="9" fontId="4" fillId="0" borderId="3" xfId="0" applyNumberFormat="true" applyFont="true" applyFill="true" applyBorder="true" applyAlignment="true">
      <alignment horizontal="center" vertical="center"/>
    </xf>
    <xf numFmtId="0" fontId="26" fillId="0" borderId="3" xfId="0" applyFont="true" applyFill="true" applyBorder="true" applyAlignment="true">
      <alignment horizontal="center" vertical="center" wrapText="true"/>
    </xf>
    <xf numFmtId="0" fontId="8" fillId="0" borderId="0" xfId="0" applyFont="true" applyFill="true">
      <alignment vertical="center"/>
    </xf>
    <xf numFmtId="10" fontId="4" fillId="0" borderId="3" xfId="0" applyNumberFormat="true" applyFont="true" applyFill="true" applyBorder="true" applyAlignment="true">
      <alignment vertical="center" wrapText="true"/>
    </xf>
    <xf numFmtId="0" fontId="26" fillId="0" borderId="3" xfId="0" applyFont="true" applyFill="true" applyBorder="true" applyAlignment="true">
      <alignment vertical="center" wrapText="true"/>
    </xf>
    <xf numFmtId="10" fontId="26" fillId="0" borderId="3" xfId="0" applyNumberFormat="true" applyFont="true" applyFill="true" applyBorder="true" applyAlignment="true">
      <alignment vertical="center" wrapText="true"/>
    </xf>
    <xf numFmtId="0" fontId="8" fillId="0" borderId="0" xfId="0" applyFont="true" applyFill="true" applyAlignment="true">
      <alignment horizontal="center" vertical="center"/>
    </xf>
    <xf numFmtId="0" fontId="8" fillId="0" borderId="0" xfId="0" applyFont="true" applyFill="true" applyAlignment="true">
      <alignment vertical="center" wrapText="true"/>
    </xf>
    <xf numFmtId="0" fontId="15" fillId="0" borderId="3" xfId="0" applyFont="true" applyFill="true" applyBorder="true" applyAlignment="true">
      <alignment vertical="center" wrapText="true"/>
    </xf>
    <xf numFmtId="177" fontId="4" fillId="0" borderId="3" xfId="0" applyNumberFormat="true" applyFont="true" applyFill="true" applyBorder="true" applyAlignment="true">
      <alignment horizontal="center" vertical="center" wrapText="true"/>
    </xf>
    <xf numFmtId="0" fontId="27"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8">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M111"/>
  <sheetViews>
    <sheetView tabSelected="1" view="pageBreakPreview" zoomScale="80" zoomScaleNormal="70" zoomScaleSheetLayoutView="80" workbookViewId="0">
      <pane xSplit="6" ySplit="4" topLeftCell="G81" activePane="bottomRight" state="frozen"/>
      <selection/>
      <selection pane="topRight"/>
      <selection pane="bottomLeft"/>
      <selection pane="bottomRight" activeCell="F90" sqref="F90"/>
    </sheetView>
  </sheetViews>
  <sheetFormatPr defaultColWidth="14" defaultRowHeight="18" customHeight="true"/>
  <cols>
    <col min="1" max="2" width="5.70833333333333" style="239" customWidth="true"/>
    <col min="3" max="3" width="15.7083333333333" style="239" customWidth="true"/>
    <col min="4" max="4" width="16.7083333333333" style="239" customWidth="true"/>
    <col min="5" max="5" width="19.7083333333333" style="239" customWidth="true"/>
    <col min="6" max="8" width="15.7083333333333" style="239" customWidth="true"/>
    <col min="9" max="10" width="10.7083333333333" style="239" customWidth="true"/>
    <col min="11" max="11" width="12.5083333333333" style="239" customWidth="true"/>
    <col min="12" max="38" width="10.7083333333333" style="239" customWidth="true"/>
    <col min="39" max="39" width="15.7083333333333" style="239" customWidth="true"/>
    <col min="40" max="16384" width="14" style="239"/>
  </cols>
  <sheetData>
    <row r="1" ht="14.25" spans="1:39">
      <c r="A1" s="240" t="s">
        <v>0</v>
      </c>
      <c r="B1" s="241"/>
      <c r="C1" s="241"/>
      <c r="D1" s="241"/>
      <c r="E1" s="241"/>
      <c r="F1" s="241"/>
      <c r="G1" s="241"/>
      <c r="H1" s="241"/>
      <c r="I1" s="241"/>
      <c r="J1" s="241"/>
      <c r="K1" s="241"/>
      <c r="L1" s="241"/>
      <c r="M1" s="254"/>
      <c r="N1" s="254"/>
      <c r="O1" s="254"/>
      <c r="P1" s="254"/>
      <c r="Q1" s="254"/>
      <c r="R1" s="254"/>
      <c r="S1" s="254"/>
      <c r="T1" s="254"/>
      <c r="U1" s="254"/>
      <c r="V1" s="254"/>
      <c r="W1" s="254"/>
      <c r="X1" s="254"/>
      <c r="Y1" s="254"/>
      <c r="Z1" s="254"/>
      <c r="AA1" s="254"/>
      <c r="AB1" s="254"/>
      <c r="AC1" s="254"/>
      <c r="AD1" s="254"/>
      <c r="AE1" s="254"/>
      <c r="AF1" s="254"/>
      <c r="AG1" s="258"/>
      <c r="AH1" s="258"/>
      <c r="AI1" s="258"/>
      <c r="AJ1" s="258"/>
      <c r="AK1" s="258"/>
      <c r="AL1" s="258"/>
      <c r="AM1" s="259"/>
    </row>
    <row r="2" ht="24" spans="1:39">
      <c r="A2" s="242" t="s">
        <v>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row>
    <row r="3" ht="23.25" customHeight="true" spans="1:39">
      <c r="A3" s="5" t="s">
        <v>2</v>
      </c>
      <c r="B3" s="5" t="s">
        <v>3</v>
      </c>
      <c r="C3" s="5" t="s">
        <v>4</v>
      </c>
      <c r="D3" s="5" t="s">
        <v>5</v>
      </c>
      <c r="E3" s="243"/>
      <c r="F3" s="5" t="s">
        <v>6</v>
      </c>
      <c r="G3" s="5" t="s">
        <v>7</v>
      </c>
      <c r="H3" s="25" t="s">
        <v>8</v>
      </c>
      <c r="I3" s="5" t="s">
        <v>9</v>
      </c>
      <c r="J3" s="243"/>
      <c r="K3" s="243"/>
      <c r="L3" s="5" t="s">
        <v>10</v>
      </c>
      <c r="M3" s="243"/>
      <c r="N3" s="243"/>
      <c r="O3" s="5" t="s">
        <v>11</v>
      </c>
      <c r="P3" s="243"/>
      <c r="Q3" s="243"/>
      <c r="R3" s="5" t="s">
        <v>12</v>
      </c>
      <c r="S3" s="243"/>
      <c r="T3" s="243"/>
      <c r="U3" s="5" t="s">
        <v>13</v>
      </c>
      <c r="V3" s="243"/>
      <c r="W3" s="243"/>
      <c r="X3" s="5" t="s">
        <v>14</v>
      </c>
      <c r="Y3" s="243"/>
      <c r="Z3" s="243"/>
      <c r="AA3" s="5" t="s">
        <v>15</v>
      </c>
      <c r="AB3" s="243"/>
      <c r="AC3" s="243"/>
      <c r="AD3" s="5" t="s">
        <v>16</v>
      </c>
      <c r="AE3" s="243"/>
      <c r="AF3" s="243"/>
      <c r="AG3" s="5" t="s">
        <v>17</v>
      </c>
      <c r="AH3" s="243"/>
      <c r="AI3" s="243"/>
      <c r="AJ3" s="5" t="s">
        <v>18</v>
      </c>
      <c r="AK3" s="243"/>
      <c r="AL3" s="243"/>
      <c r="AM3" s="5" t="s">
        <v>19</v>
      </c>
    </row>
    <row r="4" ht="43.5" customHeight="true" spans="1:39">
      <c r="A4" s="243"/>
      <c r="B4" s="243"/>
      <c r="C4" s="243"/>
      <c r="D4" s="243"/>
      <c r="E4" s="243"/>
      <c r="F4" s="243"/>
      <c r="G4" s="243"/>
      <c r="H4" s="243"/>
      <c r="I4" s="5" t="s">
        <v>5</v>
      </c>
      <c r="J4" s="5" t="s">
        <v>20</v>
      </c>
      <c r="K4" s="5" t="s">
        <v>21</v>
      </c>
      <c r="L4" s="5" t="s">
        <v>5</v>
      </c>
      <c r="M4" s="5" t="s">
        <v>20</v>
      </c>
      <c r="N4" s="5" t="s">
        <v>21</v>
      </c>
      <c r="O4" s="5" t="s">
        <v>5</v>
      </c>
      <c r="P4" s="5" t="s">
        <v>20</v>
      </c>
      <c r="Q4" s="5" t="s">
        <v>21</v>
      </c>
      <c r="R4" s="5" t="s">
        <v>5</v>
      </c>
      <c r="S4" s="5" t="s">
        <v>20</v>
      </c>
      <c r="T4" s="5" t="s">
        <v>21</v>
      </c>
      <c r="U4" s="5" t="s">
        <v>5</v>
      </c>
      <c r="V4" s="5" t="s">
        <v>20</v>
      </c>
      <c r="W4" s="5" t="s">
        <v>21</v>
      </c>
      <c r="X4" s="5" t="s">
        <v>5</v>
      </c>
      <c r="Y4" s="5" t="s">
        <v>20</v>
      </c>
      <c r="Z4" s="5" t="s">
        <v>21</v>
      </c>
      <c r="AA4" s="5" t="s">
        <v>5</v>
      </c>
      <c r="AB4" s="5" t="s">
        <v>20</v>
      </c>
      <c r="AC4" s="5" t="s">
        <v>21</v>
      </c>
      <c r="AD4" s="5" t="s">
        <v>5</v>
      </c>
      <c r="AE4" s="5" t="s">
        <v>20</v>
      </c>
      <c r="AF4" s="5" t="s">
        <v>21</v>
      </c>
      <c r="AG4" s="5" t="s">
        <v>5</v>
      </c>
      <c r="AH4" s="5" t="s">
        <v>20</v>
      </c>
      <c r="AI4" s="5" t="s">
        <v>21</v>
      </c>
      <c r="AJ4" s="5" t="s">
        <v>5</v>
      </c>
      <c r="AK4" s="5" t="s">
        <v>20</v>
      </c>
      <c r="AL4" s="5" t="s">
        <v>21</v>
      </c>
      <c r="AM4" s="5"/>
    </row>
    <row r="5" ht="61" customHeight="true" spans="1:39">
      <c r="A5" s="15" t="s">
        <v>22</v>
      </c>
      <c r="B5" s="15">
        <v>1</v>
      </c>
      <c r="C5" s="28" t="s">
        <v>23</v>
      </c>
      <c r="D5" s="28" t="s">
        <v>24</v>
      </c>
      <c r="E5" s="244"/>
      <c r="F5" s="15" t="s">
        <v>25</v>
      </c>
      <c r="G5" s="15">
        <v>6629</v>
      </c>
      <c r="H5" s="245">
        <v>0.5524</v>
      </c>
      <c r="I5" s="15">
        <v>1700</v>
      </c>
      <c r="J5" s="15">
        <v>1032</v>
      </c>
      <c r="K5" s="245">
        <v>0.6071</v>
      </c>
      <c r="L5" s="105">
        <v>2200</v>
      </c>
      <c r="M5" s="105">
        <v>1365</v>
      </c>
      <c r="N5" s="245">
        <v>0.6205</v>
      </c>
      <c r="O5" s="105">
        <v>1150</v>
      </c>
      <c r="P5" s="105">
        <v>462</v>
      </c>
      <c r="Q5" s="245">
        <v>0.4017</v>
      </c>
      <c r="R5" s="105">
        <v>1100</v>
      </c>
      <c r="S5" s="105">
        <v>713</v>
      </c>
      <c r="T5" s="245">
        <v>0.6482</v>
      </c>
      <c r="U5" s="105">
        <v>2450</v>
      </c>
      <c r="V5" s="105">
        <v>1548</v>
      </c>
      <c r="W5" s="245">
        <v>0.6318</v>
      </c>
      <c r="X5" s="105">
        <v>1600</v>
      </c>
      <c r="Y5" s="105">
        <v>975</v>
      </c>
      <c r="Z5" s="245">
        <v>0.6094</v>
      </c>
      <c r="AA5" s="105">
        <v>700</v>
      </c>
      <c r="AB5" s="105">
        <v>169</v>
      </c>
      <c r="AC5" s="245">
        <v>0.2414</v>
      </c>
      <c r="AD5" s="105">
        <v>1100</v>
      </c>
      <c r="AE5" s="105">
        <v>365</v>
      </c>
      <c r="AF5" s="245">
        <v>0.3318</v>
      </c>
      <c r="AG5" s="105" t="s">
        <v>26</v>
      </c>
      <c r="AH5" s="105" t="s">
        <v>26</v>
      </c>
      <c r="AI5" s="105" t="s">
        <v>26</v>
      </c>
      <c r="AJ5" s="105" t="s">
        <v>26</v>
      </c>
      <c r="AK5" s="105" t="s">
        <v>26</v>
      </c>
      <c r="AL5" s="105" t="s">
        <v>26</v>
      </c>
      <c r="AM5" s="28" t="s">
        <v>27</v>
      </c>
    </row>
    <row r="6" ht="42" customHeight="true" spans="1:39">
      <c r="A6" s="244"/>
      <c r="B6" s="244"/>
      <c r="C6" s="244"/>
      <c r="D6" s="28" t="s">
        <v>28</v>
      </c>
      <c r="E6" s="244"/>
      <c r="F6" s="15" t="s">
        <v>25</v>
      </c>
      <c r="G6" s="15">
        <v>35</v>
      </c>
      <c r="H6" s="246">
        <v>1</v>
      </c>
      <c r="I6" s="247" t="s">
        <v>26</v>
      </c>
      <c r="J6" s="247" t="s">
        <v>26</v>
      </c>
      <c r="K6" s="247" t="s">
        <v>26</v>
      </c>
      <c r="L6" s="105">
        <v>13</v>
      </c>
      <c r="M6" s="105">
        <v>13</v>
      </c>
      <c r="N6" s="247">
        <v>1</v>
      </c>
      <c r="O6" s="105">
        <v>3</v>
      </c>
      <c r="P6" s="105">
        <v>3</v>
      </c>
      <c r="Q6" s="252">
        <v>1</v>
      </c>
      <c r="R6" s="105">
        <v>3</v>
      </c>
      <c r="S6" s="105">
        <v>3</v>
      </c>
      <c r="T6" s="252">
        <v>1</v>
      </c>
      <c r="U6" s="105">
        <v>6</v>
      </c>
      <c r="V6" s="105">
        <v>6</v>
      </c>
      <c r="W6" s="252">
        <v>1</v>
      </c>
      <c r="X6" s="105">
        <v>3</v>
      </c>
      <c r="Y6" s="105">
        <v>3</v>
      </c>
      <c r="Z6" s="252">
        <v>1</v>
      </c>
      <c r="AA6" s="105">
        <v>3</v>
      </c>
      <c r="AB6" s="105">
        <v>3</v>
      </c>
      <c r="AC6" s="252">
        <v>1</v>
      </c>
      <c r="AD6" s="105">
        <v>4</v>
      </c>
      <c r="AE6" s="105">
        <v>4</v>
      </c>
      <c r="AF6" s="252">
        <v>1</v>
      </c>
      <c r="AG6" s="105" t="s">
        <v>26</v>
      </c>
      <c r="AH6" s="105" t="s">
        <v>26</v>
      </c>
      <c r="AI6" s="105" t="s">
        <v>26</v>
      </c>
      <c r="AJ6" s="105" t="s">
        <v>26</v>
      </c>
      <c r="AK6" s="105" t="s">
        <v>26</v>
      </c>
      <c r="AL6" s="105" t="s">
        <v>26</v>
      </c>
      <c r="AM6" s="28"/>
    </row>
    <row r="7" ht="65" customHeight="true" spans="1:39">
      <c r="A7" s="244"/>
      <c r="B7" s="105">
        <v>2</v>
      </c>
      <c r="C7" s="28" t="s">
        <v>29</v>
      </c>
      <c r="D7" s="28" t="s">
        <v>30</v>
      </c>
      <c r="E7" s="244"/>
      <c r="F7" s="15" t="s">
        <v>25</v>
      </c>
      <c r="G7" s="105" t="s">
        <v>26</v>
      </c>
      <c r="H7" s="105" t="s">
        <v>26</v>
      </c>
      <c r="I7" s="15" t="s">
        <v>31</v>
      </c>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8" t="s">
        <v>32</v>
      </c>
    </row>
    <row r="8" ht="14.25" spans="1:39">
      <c r="A8" s="244"/>
      <c r="B8" s="105">
        <v>3</v>
      </c>
      <c r="C8" s="28" t="s">
        <v>33</v>
      </c>
      <c r="D8" s="28" t="s">
        <v>34</v>
      </c>
      <c r="E8" s="244"/>
      <c r="F8" s="15" t="s">
        <v>35</v>
      </c>
      <c r="G8" s="15">
        <v>5059</v>
      </c>
      <c r="H8" s="247">
        <v>0.9283</v>
      </c>
      <c r="I8" s="105" t="s">
        <v>26</v>
      </c>
      <c r="J8" s="105" t="s">
        <v>26</v>
      </c>
      <c r="K8" s="105" t="s">
        <v>26</v>
      </c>
      <c r="L8" s="105">
        <v>1200</v>
      </c>
      <c r="M8" s="105">
        <v>1059</v>
      </c>
      <c r="N8" s="247">
        <v>0.8825</v>
      </c>
      <c r="O8" s="105">
        <v>613</v>
      </c>
      <c r="P8" s="105">
        <v>485</v>
      </c>
      <c r="Q8" s="247">
        <v>0.7912</v>
      </c>
      <c r="R8" s="105">
        <v>613</v>
      </c>
      <c r="S8" s="105">
        <v>626</v>
      </c>
      <c r="T8" s="247">
        <v>1.0212</v>
      </c>
      <c r="U8" s="105">
        <v>1185</v>
      </c>
      <c r="V8" s="105">
        <v>980</v>
      </c>
      <c r="W8" s="247">
        <v>0.827</v>
      </c>
      <c r="X8" s="105">
        <v>613</v>
      </c>
      <c r="Y8" s="105">
        <v>739</v>
      </c>
      <c r="Z8" s="247">
        <v>1.2055</v>
      </c>
      <c r="AA8" s="105">
        <v>613</v>
      </c>
      <c r="AB8" s="105">
        <v>623</v>
      </c>
      <c r="AC8" s="247">
        <v>1.0163</v>
      </c>
      <c r="AD8" s="105">
        <v>613</v>
      </c>
      <c r="AE8" s="105">
        <v>547</v>
      </c>
      <c r="AF8" s="247">
        <v>0.8923</v>
      </c>
      <c r="AG8" s="105" t="s">
        <v>26</v>
      </c>
      <c r="AH8" s="105" t="s">
        <v>26</v>
      </c>
      <c r="AI8" s="105" t="s">
        <v>26</v>
      </c>
      <c r="AJ8" s="105" t="s">
        <v>26</v>
      </c>
      <c r="AK8" s="105" t="s">
        <v>26</v>
      </c>
      <c r="AL8" s="105" t="s">
        <v>26</v>
      </c>
      <c r="AM8" s="28"/>
    </row>
    <row r="9" ht="14.25" spans="1:39">
      <c r="A9" s="244"/>
      <c r="B9" s="244"/>
      <c r="C9" s="244"/>
      <c r="D9" s="28" t="s">
        <v>36</v>
      </c>
      <c r="E9" s="244"/>
      <c r="F9" s="15" t="s">
        <v>35</v>
      </c>
      <c r="G9" s="15">
        <v>1948</v>
      </c>
      <c r="H9" s="247">
        <v>0.8855</v>
      </c>
      <c r="I9" s="105" t="s">
        <v>26</v>
      </c>
      <c r="J9" s="105" t="s">
        <v>26</v>
      </c>
      <c r="K9" s="105" t="s">
        <v>26</v>
      </c>
      <c r="L9" s="105">
        <v>475</v>
      </c>
      <c r="M9" s="105">
        <v>429</v>
      </c>
      <c r="N9" s="247">
        <f>M9/L9</f>
        <v>0.903157894736842</v>
      </c>
      <c r="O9" s="105">
        <v>275</v>
      </c>
      <c r="P9" s="105">
        <v>242</v>
      </c>
      <c r="Q9" s="247">
        <v>0.88</v>
      </c>
      <c r="R9" s="105">
        <v>275</v>
      </c>
      <c r="S9" s="105">
        <v>278</v>
      </c>
      <c r="T9" s="247">
        <v>1.0109</v>
      </c>
      <c r="U9" s="105">
        <v>350</v>
      </c>
      <c r="V9" s="105">
        <v>290</v>
      </c>
      <c r="W9" s="247">
        <v>0.8286</v>
      </c>
      <c r="X9" s="105">
        <v>275</v>
      </c>
      <c r="Y9" s="105">
        <v>185</v>
      </c>
      <c r="Z9" s="247">
        <v>0.6727</v>
      </c>
      <c r="AA9" s="105">
        <v>275</v>
      </c>
      <c r="AB9" s="105">
        <v>276</v>
      </c>
      <c r="AC9" s="247">
        <v>1.0036</v>
      </c>
      <c r="AD9" s="105">
        <v>275</v>
      </c>
      <c r="AE9" s="105">
        <v>248</v>
      </c>
      <c r="AF9" s="247">
        <v>0.9018</v>
      </c>
      <c r="AG9" s="105" t="s">
        <v>26</v>
      </c>
      <c r="AH9" s="105" t="s">
        <v>26</v>
      </c>
      <c r="AI9" s="105" t="s">
        <v>26</v>
      </c>
      <c r="AJ9" s="105" t="s">
        <v>26</v>
      </c>
      <c r="AK9" s="105" t="s">
        <v>26</v>
      </c>
      <c r="AL9" s="105" t="s">
        <v>26</v>
      </c>
      <c r="AM9" s="28"/>
    </row>
    <row r="10" ht="14.25" spans="1:39">
      <c r="A10" s="15" t="s">
        <v>37</v>
      </c>
      <c r="B10" s="105">
        <v>4</v>
      </c>
      <c r="C10" s="28" t="s">
        <v>38</v>
      </c>
      <c r="D10" s="15" t="s">
        <v>39</v>
      </c>
      <c r="E10" s="28" t="s">
        <v>40</v>
      </c>
      <c r="F10" s="15" t="s">
        <v>41</v>
      </c>
      <c r="G10" s="15">
        <v>760</v>
      </c>
      <c r="H10" s="15" t="s">
        <v>42</v>
      </c>
      <c r="I10" s="105" t="s">
        <v>26</v>
      </c>
      <c r="J10" s="105" t="s">
        <v>26</v>
      </c>
      <c r="K10" s="105" t="s">
        <v>26</v>
      </c>
      <c r="L10" s="105" t="s">
        <v>26</v>
      </c>
      <c r="M10" s="15">
        <v>760</v>
      </c>
      <c r="N10" s="15" t="s">
        <v>42</v>
      </c>
      <c r="O10" s="105" t="s">
        <v>26</v>
      </c>
      <c r="P10" s="15">
        <v>760</v>
      </c>
      <c r="Q10" s="15" t="s">
        <v>42</v>
      </c>
      <c r="R10" s="105" t="s">
        <v>26</v>
      </c>
      <c r="S10" s="15">
        <v>760</v>
      </c>
      <c r="T10" s="15" t="s">
        <v>42</v>
      </c>
      <c r="U10" s="105" t="s">
        <v>26</v>
      </c>
      <c r="V10" s="15">
        <v>760</v>
      </c>
      <c r="W10" s="15" t="s">
        <v>42</v>
      </c>
      <c r="X10" s="105" t="s">
        <v>26</v>
      </c>
      <c r="Y10" s="15">
        <v>760</v>
      </c>
      <c r="Z10" s="15" t="s">
        <v>42</v>
      </c>
      <c r="AA10" s="105" t="s">
        <v>26</v>
      </c>
      <c r="AB10" s="15">
        <v>760</v>
      </c>
      <c r="AC10" s="15" t="s">
        <v>42</v>
      </c>
      <c r="AD10" s="105" t="s">
        <v>26</v>
      </c>
      <c r="AE10" s="15">
        <v>760</v>
      </c>
      <c r="AF10" s="15" t="s">
        <v>42</v>
      </c>
      <c r="AG10" s="105" t="s">
        <v>26</v>
      </c>
      <c r="AH10" s="105" t="s">
        <v>26</v>
      </c>
      <c r="AI10" s="105" t="s">
        <v>26</v>
      </c>
      <c r="AJ10" s="105" t="s">
        <v>26</v>
      </c>
      <c r="AK10" s="105" t="s">
        <v>26</v>
      </c>
      <c r="AL10" s="105" t="s">
        <v>26</v>
      </c>
      <c r="AM10" s="28"/>
    </row>
    <row r="11" ht="14.25" spans="1:39">
      <c r="A11" s="244"/>
      <c r="B11" s="244"/>
      <c r="C11" s="244"/>
      <c r="D11" s="244"/>
      <c r="E11" s="28" t="s">
        <v>43</v>
      </c>
      <c r="F11" s="15" t="s">
        <v>41</v>
      </c>
      <c r="G11" s="15">
        <v>187915</v>
      </c>
      <c r="H11" s="15" t="s">
        <v>42</v>
      </c>
      <c r="I11" s="105" t="s">
        <v>26</v>
      </c>
      <c r="J11" s="105" t="s">
        <v>26</v>
      </c>
      <c r="K11" s="105" t="s">
        <v>26</v>
      </c>
      <c r="L11" s="105" t="s">
        <v>26</v>
      </c>
      <c r="M11" s="15">
        <v>9548</v>
      </c>
      <c r="N11" s="15" t="s">
        <v>42</v>
      </c>
      <c r="O11" s="105" t="s">
        <v>26</v>
      </c>
      <c r="P11" s="15">
        <v>28303</v>
      </c>
      <c r="Q11" s="15" t="s">
        <v>42</v>
      </c>
      <c r="R11" s="105" t="s">
        <v>26</v>
      </c>
      <c r="S11" s="15">
        <v>12733</v>
      </c>
      <c r="T11" s="15" t="s">
        <v>42</v>
      </c>
      <c r="U11" s="105" t="s">
        <v>26</v>
      </c>
      <c r="V11" s="15">
        <v>65099</v>
      </c>
      <c r="W11" s="15" t="s">
        <v>42</v>
      </c>
      <c r="X11" s="105" t="s">
        <v>26</v>
      </c>
      <c r="Y11" s="15">
        <v>35704</v>
      </c>
      <c r="Z11" s="15" t="s">
        <v>42</v>
      </c>
      <c r="AA11" s="105" t="s">
        <v>26</v>
      </c>
      <c r="AB11" s="15">
        <v>13774</v>
      </c>
      <c r="AC11" s="15" t="s">
        <v>42</v>
      </c>
      <c r="AD11" s="105" t="s">
        <v>26</v>
      </c>
      <c r="AE11" s="15">
        <v>22754</v>
      </c>
      <c r="AF11" s="15" t="s">
        <v>42</v>
      </c>
      <c r="AG11" s="105" t="s">
        <v>26</v>
      </c>
      <c r="AH11" s="105" t="s">
        <v>26</v>
      </c>
      <c r="AI11" s="105" t="s">
        <v>26</v>
      </c>
      <c r="AJ11" s="105" t="s">
        <v>26</v>
      </c>
      <c r="AK11" s="105" t="s">
        <v>26</v>
      </c>
      <c r="AL11" s="105" t="s">
        <v>26</v>
      </c>
      <c r="AM11" s="28"/>
    </row>
    <row r="12" ht="14.25" spans="1:39">
      <c r="A12" s="244"/>
      <c r="B12" s="244"/>
      <c r="C12" s="244"/>
      <c r="D12" s="244"/>
      <c r="E12" s="28" t="s">
        <v>44</v>
      </c>
      <c r="F12" s="15" t="s">
        <v>41</v>
      </c>
      <c r="G12" s="15">
        <v>788</v>
      </c>
      <c r="H12" s="15" t="s">
        <v>42</v>
      </c>
      <c r="I12" s="105" t="s">
        <v>26</v>
      </c>
      <c r="J12" s="105" t="s">
        <v>26</v>
      </c>
      <c r="K12" s="105" t="s">
        <v>26</v>
      </c>
      <c r="L12" s="105" t="s">
        <v>26</v>
      </c>
      <c r="M12" s="15">
        <v>788</v>
      </c>
      <c r="N12" s="15" t="s">
        <v>42</v>
      </c>
      <c r="O12" s="105" t="s">
        <v>26</v>
      </c>
      <c r="P12" s="15">
        <v>788</v>
      </c>
      <c r="Q12" s="15" t="s">
        <v>42</v>
      </c>
      <c r="R12" s="105" t="s">
        <v>26</v>
      </c>
      <c r="S12" s="15">
        <v>788</v>
      </c>
      <c r="T12" s="15" t="s">
        <v>42</v>
      </c>
      <c r="U12" s="105" t="s">
        <v>26</v>
      </c>
      <c r="V12" s="15">
        <v>788</v>
      </c>
      <c r="W12" s="15" t="s">
        <v>42</v>
      </c>
      <c r="X12" s="105" t="s">
        <v>26</v>
      </c>
      <c r="Y12" s="15">
        <v>788</v>
      </c>
      <c r="Z12" s="15" t="s">
        <v>42</v>
      </c>
      <c r="AA12" s="105" t="s">
        <v>26</v>
      </c>
      <c r="AB12" s="15">
        <v>788</v>
      </c>
      <c r="AC12" s="15" t="s">
        <v>42</v>
      </c>
      <c r="AD12" s="105" t="s">
        <v>26</v>
      </c>
      <c r="AE12" s="15">
        <v>788</v>
      </c>
      <c r="AF12" s="15" t="s">
        <v>42</v>
      </c>
      <c r="AG12" s="105" t="s">
        <v>26</v>
      </c>
      <c r="AH12" s="105" t="s">
        <v>26</v>
      </c>
      <c r="AI12" s="105" t="s">
        <v>26</v>
      </c>
      <c r="AJ12" s="105" t="s">
        <v>26</v>
      </c>
      <c r="AK12" s="105" t="s">
        <v>26</v>
      </c>
      <c r="AL12" s="105" t="s">
        <v>26</v>
      </c>
      <c r="AM12" s="28"/>
    </row>
    <row r="13" ht="14.25" spans="1:39">
      <c r="A13" s="244"/>
      <c r="B13" s="244"/>
      <c r="C13" s="244"/>
      <c r="D13" s="244"/>
      <c r="E13" s="28" t="s">
        <v>45</v>
      </c>
      <c r="F13" s="15" t="s">
        <v>41</v>
      </c>
      <c r="G13" s="15">
        <v>35851</v>
      </c>
      <c r="H13" s="15" t="s">
        <v>42</v>
      </c>
      <c r="I13" s="105" t="s">
        <v>26</v>
      </c>
      <c r="J13" s="105" t="s">
        <v>26</v>
      </c>
      <c r="K13" s="105" t="s">
        <v>26</v>
      </c>
      <c r="L13" s="105" t="s">
        <v>26</v>
      </c>
      <c r="M13" s="15">
        <v>10662</v>
      </c>
      <c r="N13" s="15" t="s">
        <v>42</v>
      </c>
      <c r="O13" s="105" t="s">
        <v>26</v>
      </c>
      <c r="P13" s="15">
        <v>5613</v>
      </c>
      <c r="Q13" s="15" t="s">
        <v>42</v>
      </c>
      <c r="R13" s="105" t="s">
        <v>26</v>
      </c>
      <c r="S13" s="15">
        <v>3633</v>
      </c>
      <c r="T13" s="15" t="s">
        <v>42</v>
      </c>
      <c r="U13" s="105" t="s">
        <v>26</v>
      </c>
      <c r="V13" s="15">
        <v>6700</v>
      </c>
      <c r="W13" s="15" t="s">
        <v>42</v>
      </c>
      <c r="X13" s="105" t="s">
        <v>26</v>
      </c>
      <c r="Y13" s="15">
        <v>2824</v>
      </c>
      <c r="Z13" s="15" t="s">
        <v>42</v>
      </c>
      <c r="AA13" s="105" t="s">
        <v>26</v>
      </c>
      <c r="AB13" s="15">
        <v>2006</v>
      </c>
      <c r="AC13" s="15" t="s">
        <v>42</v>
      </c>
      <c r="AD13" s="105" t="s">
        <v>26</v>
      </c>
      <c r="AE13" s="15">
        <v>4413</v>
      </c>
      <c r="AF13" s="15" t="s">
        <v>42</v>
      </c>
      <c r="AG13" s="105" t="s">
        <v>26</v>
      </c>
      <c r="AH13" s="105" t="s">
        <v>26</v>
      </c>
      <c r="AI13" s="105" t="s">
        <v>26</v>
      </c>
      <c r="AJ13" s="105" t="s">
        <v>26</v>
      </c>
      <c r="AK13" s="105" t="s">
        <v>26</v>
      </c>
      <c r="AL13" s="105" t="s">
        <v>26</v>
      </c>
      <c r="AM13" s="28"/>
    </row>
    <row r="14" ht="14.25" spans="1:39">
      <c r="A14" s="244"/>
      <c r="B14" s="244"/>
      <c r="C14" s="244"/>
      <c r="D14" s="15" t="s">
        <v>46</v>
      </c>
      <c r="E14" s="28" t="s">
        <v>47</v>
      </c>
      <c r="F14" s="15" t="s">
        <v>41</v>
      </c>
      <c r="G14" s="15">
        <v>988</v>
      </c>
      <c r="H14" s="15" t="s">
        <v>42</v>
      </c>
      <c r="I14" s="105" t="s">
        <v>26</v>
      </c>
      <c r="J14" s="105" t="s">
        <v>26</v>
      </c>
      <c r="K14" s="105" t="s">
        <v>26</v>
      </c>
      <c r="L14" s="105" t="s">
        <v>26</v>
      </c>
      <c r="M14" s="15">
        <v>988</v>
      </c>
      <c r="N14" s="15" t="s">
        <v>42</v>
      </c>
      <c r="O14" s="105" t="s">
        <v>26</v>
      </c>
      <c r="P14" s="15">
        <v>988</v>
      </c>
      <c r="Q14" s="15" t="s">
        <v>42</v>
      </c>
      <c r="R14" s="105" t="s">
        <v>26</v>
      </c>
      <c r="S14" s="15">
        <v>988</v>
      </c>
      <c r="T14" s="15" t="s">
        <v>42</v>
      </c>
      <c r="U14" s="105" t="s">
        <v>26</v>
      </c>
      <c r="V14" s="15">
        <v>988</v>
      </c>
      <c r="W14" s="15" t="s">
        <v>42</v>
      </c>
      <c r="X14" s="105" t="s">
        <v>26</v>
      </c>
      <c r="Y14" s="15">
        <v>988</v>
      </c>
      <c r="Z14" s="15" t="s">
        <v>42</v>
      </c>
      <c r="AA14" s="105" t="s">
        <v>26</v>
      </c>
      <c r="AB14" s="15">
        <v>988</v>
      </c>
      <c r="AC14" s="15" t="s">
        <v>42</v>
      </c>
      <c r="AD14" s="105" t="s">
        <v>26</v>
      </c>
      <c r="AE14" s="15">
        <v>988</v>
      </c>
      <c r="AF14" s="15" t="s">
        <v>42</v>
      </c>
      <c r="AG14" s="105" t="s">
        <v>26</v>
      </c>
      <c r="AH14" s="105" t="s">
        <v>26</v>
      </c>
      <c r="AI14" s="105" t="s">
        <v>26</v>
      </c>
      <c r="AJ14" s="105" t="s">
        <v>26</v>
      </c>
      <c r="AK14" s="105" t="s">
        <v>26</v>
      </c>
      <c r="AL14" s="105" t="s">
        <v>26</v>
      </c>
      <c r="AM14" s="28"/>
    </row>
    <row r="15" ht="21" customHeight="true" spans="1:39">
      <c r="A15" s="244"/>
      <c r="B15" s="244"/>
      <c r="C15" s="244"/>
      <c r="D15" s="244"/>
      <c r="E15" s="28" t="s">
        <v>43</v>
      </c>
      <c r="F15" s="15" t="s">
        <v>41</v>
      </c>
      <c r="G15" s="15">
        <f>M15+P15+S15+V15+Y15+AB15+AE15</f>
        <v>60305</v>
      </c>
      <c r="H15" s="15" t="s">
        <v>42</v>
      </c>
      <c r="I15" s="105" t="s">
        <v>26</v>
      </c>
      <c r="J15" s="105" t="s">
        <v>26</v>
      </c>
      <c r="K15" s="105" t="s">
        <v>26</v>
      </c>
      <c r="L15" s="105" t="s">
        <v>26</v>
      </c>
      <c r="M15" s="15">
        <v>484</v>
      </c>
      <c r="N15" s="15" t="s">
        <v>42</v>
      </c>
      <c r="O15" s="105" t="s">
        <v>26</v>
      </c>
      <c r="P15" s="15">
        <v>8961</v>
      </c>
      <c r="Q15" s="15" t="s">
        <v>42</v>
      </c>
      <c r="R15" s="105" t="s">
        <v>26</v>
      </c>
      <c r="S15" s="15">
        <v>1974</v>
      </c>
      <c r="T15" s="15" t="s">
        <v>42</v>
      </c>
      <c r="U15" s="105" t="s">
        <v>26</v>
      </c>
      <c r="V15" s="15">
        <v>26168</v>
      </c>
      <c r="W15" s="15" t="s">
        <v>42</v>
      </c>
      <c r="X15" s="105" t="s">
        <v>26</v>
      </c>
      <c r="Y15" s="15">
        <v>12522</v>
      </c>
      <c r="Z15" s="15" t="s">
        <v>42</v>
      </c>
      <c r="AA15" s="105" t="s">
        <v>26</v>
      </c>
      <c r="AB15" s="15">
        <v>4143</v>
      </c>
      <c r="AC15" s="15" t="s">
        <v>42</v>
      </c>
      <c r="AD15" s="105" t="s">
        <v>26</v>
      </c>
      <c r="AE15" s="15">
        <v>6053</v>
      </c>
      <c r="AF15" s="15" t="s">
        <v>42</v>
      </c>
      <c r="AG15" s="105" t="s">
        <v>26</v>
      </c>
      <c r="AH15" s="105" t="s">
        <v>26</v>
      </c>
      <c r="AI15" s="105" t="s">
        <v>26</v>
      </c>
      <c r="AJ15" s="105" t="s">
        <v>26</v>
      </c>
      <c r="AK15" s="105" t="s">
        <v>26</v>
      </c>
      <c r="AL15" s="105" t="s">
        <v>26</v>
      </c>
      <c r="AM15" s="28"/>
    </row>
    <row r="16" ht="14.25" spans="1:39">
      <c r="A16" s="244"/>
      <c r="B16" s="244"/>
      <c r="C16" s="244"/>
      <c r="D16" s="244"/>
      <c r="E16" s="28" t="s">
        <v>44</v>
      </c>
      <c r="F16" s="15" t="s">
        <v>41</v>
      </c>
      <c r="G16" s="15">
        <v>1277</v>
      </c>
      <c r="H16" s="15" t="s">
        <v>42</v>
      </c>
      <c r="I16" s="105" t="s">
        <v>26</v>
      </c>
      <c r="J16" s="105" t="s">
        <v>26</v>
      </c>
      <c r="K16" s="105" t="s">
        <v>26</v>
      </c>
      <c r="L16" s="105" t="s">
        <v>26</v>
      </c>
      <c r="M16" s="15">
        <v>1277</v>
      </c>
      <c r="N16" s="15" t="s">
        <v>42</v>
      </c>
      <c r="O16" s="105" t="s">
        <v>26</v>
      </c>
      <c r="P16" s="15">
        <v>1277</v>
      </c>
      <c r="Q16" s="15" t="s">
        <v>42</v>
      </c>
      <c r="R16" s="105" t="s">
        <v>26</v>
      </c>
      <c r="S16" s="15">
        <v>1277</v>
      </c>
      <c r="T16" s="15" t="s">
        <v>42</v>
      </c>
      <c r="U16" s="105" t="s">
        <v>26</v>
      </c>
      <c r="V16" s="15">
        <v>1277</v>
      </c>
      <c r="W16" s="15" t="s">
        <v>42</v>
      </c>
      <c r="X16" s="105" t="s">
        <v>26</v>
      </c>
      <c r="Y16" s="15">
        <v>1277</v>
      </c>
      <c r="Z16" s="15" t="s">
        <v>42</v>
      </c>
      <c r="AA16" s="105" t="s">
        <v>26</v>
      </c>
      <c r="AB16" s="15">
        <v>1277</v>
      </c>
      <c r="AC16" s="15" t="s">
        <v>42</v>
      </c>
      <c r="AD16" s="105" t="s">
        <v>26</v>
      </c>
      <c r="AE16" s="15">
        <v>1277</v>
      </c>
      <c r="AF16" s="15" t="s">
        <v>42</v>
      </c>
      <c r="AG16" s="105" t="s">
        <v>26</v>
      </c>
      <c r="AH16" s="105" t="s">
        <v>26</v>
      </c>
      <c r="AI16" s="105" t="s">
        <v>26</v>
      </c>
      <c r="AJ16" s="105" t="s">
        <v>26</v>
      </c>
      <c r="AK16" s="105" t="s">
        <v>26</v>
      </c>
      <c r="AL16" s="105" t="s">
        <v>26</v>
      </c>
      <c r="AM16" s="28"/>
    </row>
    <row r="17" ht="14.25" spans="1:39">
      <c r="A17" s="244"/>
      <c r="B17" s="244"/>
      <c r="C17" s="244"/>
      <c r="D17" s="244"/>
      <c r="E17" s="28" t="s">
        <v>45</v>
      </c>
      <c r="F17" s="15" t="s">
        <v>41</v>
      </c>
      <c r="G17" s="15">
        <v>1615</v>
      </c>
      <c r="H17" s="15" t="s">
        <v>42</v>
      </c>
      <c r="I17" s="105" t="s">
        <v>26</v>
      </c>
      <c r="J17" s="105" t="s">
        <v>26</v>
      </c>
      <c r="K17" s="105" t="s">
        <v>26</v>
      </c>
      <c r="L17" s="105" t="s">
        <v>26</v>
      </c>
      <c r="M17" s="15">
        <v>540</v>
      </c>
      <c r="N17" s="15" t="s">
        <v>42</v>
      </c>
      <c r="O17" s="105" t="s">
        <v>26</v>
      </c>
      <c r="P17" s="105">
        <v>0</v>
      </c>
      <c r="Q17" s="15" t="s">
        <v>42</v>
      </c>
      <c r="R17" s="105" t="s">
        <v>26</v>
      </c>
      <c r="S17" s="15">
        <v>71</v>
      </c>
      <c r="T17" s="15" t="s">
        <v>42</v>
      </c>
      <c r="U17" s="105" t="s">
        <v>26</v>
      </c>
      <c r="V17" s="105">
        <v>301</v>
      </c>
      <c r="W17" s="15" t="s">
        <v>42</v>
      </c>
      <c r="X17" s="105" t="s">
        <v>26</v>
      </c>
      <c r="Y17" s="15">
        <v>352</v>
      </c>
      <c r="Z17" s="15" t="s">
        <v>42</v>
      </c>
      <c r="AA17" s="105" t="s">
        <v>26</v>
      </c>
      <c r="AB17" s="15">
        <v>342</v>
      </c>
      <c r="AC17" s="15" t="s">
        <v>42</v>
      </c>
      <c r="AD17" s="105" t="s">
        <v>26</v>
      </c>
      <c r="AE17" s="105">
        <v>9</v>
      </c>
      <c r="AF17" s="15" t="s">
        <v>42</v>
      </c>
      <c r="AG17" s="105" t="s">
        <v>26</v>
      </c>
      <c r="AH17" s="105" t="s">
        <v>26</v>
      </c>
      <c r="AI17" s="105" t="s">
        <v>26</v>
      </c>
      <c r="AJ17" s="105" t="s">
        <v>26</v>
      </c>
      <c r="AK17" s="105" t="s">
        <v>26</v>
      </c>
      <c r="AL17" s="105" t="s">
        <v>26</v>
      </c>
      <c r="AM17" s="244"/>
    </row>
    <row r="18" ht="50" customHeight="true" spans="1:39">
      <c r="A18" s="244"/>
      <c r="B18" s="105">
        <v>5</v>
      </c>
      <c r="C18" s="28" t="s">
        <v>48</v>
      </c>
      <c r="D18" s="28" t="s">
        <v>49</v>
      </c>
      <c r="E18" s="244"/>
      <c r="F18" s="15" t="s">
        <v>41</v>
      </c>
      <c r="G18" s="15">
        <v>34</v>
      </c>
      <c r="H18" s="245">
        <v>0.85</v>
      </c>
      <c r="I18" s="105" t="s">
        <v>26</v>
      </c>
      <c r="J18" s="105" t="s">
        <v>26</v>
      </c>
      <c r="K18" s="105" t="s">
        <v>26</v>
      </c>
      <c r="L18" s="105">
        <v>1</v>
      </c>
      <c r="M18" s="105">
        <v>1</v>
      </c>
      <c r="N18" s="252">
        <v>1</v>
      </c>
      <c r="O18" s="105">
        <v>13</v>
      </c>
      <c r="P18" s="105">
        <v>10</v>
      </c>
      <c r="Q18" s="247">
        <v>0.7692</v>
      </c>
      <c r="R18" s="105" t="s">
        <v>26</v>
      </c>
      <c r="S18" s="105" t="s">
        <v>26</v>
      </c>
      <c r="T18" s="105" t="s">
        <v>26</v>
      </c>
      <c r="U18" s="105">
        <v>12</v>
      </c>
      <c r="V18" s="105">
        <v>11</v>
      </c>
      <c r="W18" s="247">
        <v>0.9167</v>
      </c>
      <c r="X18" s="105">
        <v>10</v>
      </c>
      <c r="Y18" s="105">
        <v>8</v>
      </c>
      <c r="Z18" s="252">
        <v>0.8</v>
      </c>
      <c r="AA18" s="105" t="s">
        <v>26</v>
      </c>
      <c r="AB18" s="105" t="s">
        <v>26</v>
      </c>
      <c r="AC18" s="105" t="s">
        <v>26</v>
      </c>
      <c r="AD18" s="105">
        <v>4</v>
      </c>
      <c r="AE18" s="105">
        <v>4</v>
      </c>
      <c r="AF18" s="252">
        <v>1</v>
      </c>
      <c r="AG18" s="105" t="s">
        <v>26</v>
      </c>
      <c r="AH18" s="105" t="s">
        <v>26</v>
      </c>
      <c r="AI18" s="105" t="s">
        <v>26</v>
      </c>
      <c r="AJ18" s="105" t="s">
        <v>26</v>
      </c>
      <c r="AK18" s="105" t="s">
        <v>26</v>
      </c>
      <c r="AL18" s="105" t="s">
        <v>26</v>
      </c>
      <c r="AM18" s="28" t="s">
        <v>50</v>
      </c>
    </row>
    <row r="19" ht="52" customHeight="true" spans="1:39">
      <c r="A19" s="244"/>
      <c r="B19" s="105">
        <v>6</v>
      </c>
      <c r="C19" s="28" t="s">
        <v>51</v>
      </c>
      <c r="D19" s="28" t="s">
        <v>52</v>
      </c>
      <c r="E19" s="244"/>
      <c r="F19" s="15" t="s">
        <v>41</v>
      </c>
      <c r="G19" s="15">
        <v>17.6</v>
      </c>
      <c r="H19" s="245">
        <v>0.6769</v>
      </c>
      <c r="I19" s="247" t="s">
        <v>26</v>
      </c>
      <c r="J19" s="247" t="s">
        <v>26</v>
      </c>
      <c r="K19" s="247" t="s">
        <v>26</v>
      </c>
      <c r="L19" s="105">
        <v>2</v>
      </c>
      <c r="M19" s="105">
        <v>0.7</v>
      </c>
      <c r="N19" s="252">
        <v>0.35</v>
      </c>
      <c r="O19" s="105">
        <v>4</v>
      </c>
      <c r="P19" s="105">
        <v>3</v>
      </c>
      <c r="Q19" s="252">
        <v>0.75</v>
      </c>
      <c r="R19" s="105">
        <v>3</v>
      </c>
      <c r="S19" s="105">
        <v>1.95</v>
      </c>
      <c r="T19" s="252">
        <v>0.65</v>
      </c>
      <c r="U19" s="105">
        <v>5</v>
      </c>
      <c r="V19" s="105">
        <v>3.75</v>
      </c>
      <c r="W19" s="252">
        <v>0.75</v>
      </c>
      <c r="X19" s="105">
        <v>4</v>
      </c>
      <c r="Y19" s="105">
        <v>3</v>
      </c>
      <c r="Z19" s="252">
        <v>0.75</v>
      </c>
      <c r="AA19" s="105">
        <v>1</v>
      </c>
      <c r="AB19" s="105">
        <v>1</v>
      </c>
      <c r="AC19" s="252">
        <v>1</v>
      </c>
      <c r="AD19" s="105">
        <v>7</v>
      </c>
      <c r="AE19" s="105">
        <v>4.2</v>
      </c>
      <c r="AF19" s="252">
        <v>0.6</v>
      </c>
      <c r="AG19" s="105" t="s">
        <v>26</v>
      </c>
      <c r="AH19" s="105" t="s">
        <v>26</v>
      </c>
      <c r="AI19" s="105" t="s">
        <v>26</v>
      </c>
      <c r="AJ19" s="105" t="s">
        <v>26</v>
      </c>
      <c r="AK19" s="105" t="s">
        <v>26</v>
      </c>
      <c r="AL19" s="105" t="s">
        <v>26</v>
      </c>
      <c r="AM19" s="28" t="s">
        <v>50</v>
      </c>
    </row>
    <row r="20" ht="40" customHeight="true" spans="1:39">
      <c r="A20" s="244"/>
      <c r="B20" s="105">
        <v>7</v>
      </c>
      <c r="C20" s="28" t="s">
        <v>53</v>
      </c>
      <c r="D20" s="28" t="s">
        <v>54</v>
      </c>
      <c r="E20" s="244"/>
      <c r="F20" s="15" t="s">
        <v>25</v>
      </c>
      <c r="G20" s="15">
        <v>3141</v>
      </c>
      <c r="H20" s="15" t="s">
        <v>42</v>
      </c>
      <c r="I20" s="247" t="s">
        <v>26</v>
      </c>
      <c r="J20" s="15">
        <v>453</v>
      </c>
      <c r="K20" s="15" t="s">
        <v>42</v>
      </c>
      <c r="L20" s="247" t="s">
        <v>26</v>
      </c>
      <c r="M20" s="15">
        <v>710</v>
      </c>
      <c r="N20" s="15" t="s">
        <v>42</v>
      </c>
      <c r="O20" s="247" t="s">
        <v>26</v>
      </c>
      <c r="P20" s="15">
        <v>366</v>
      </c>
      <c r="Q20" s="15" t="s">
        <v>42</v>
      </c>
      <c r="R20" s="247" t="s">
        <v>26</v>
      </c>
      <c r="S20" s="15">
        <v>198</v>
      </c>
      <c r="T20" s="15" t="s">
        <v>42</v>
      </c>
      <c r="U20" s="247" t="s">
        <v>26</v>
      </c>
      <c r="V20" s="15">
        <v>650</v>
      </c>
      <c r="W20" s="15" t="s">
        <v>42</v>
      </c>
      <c r="X20" s="247" t="s">
        <v>26</v>
      </c>
      <c r="Y20" s="15">
        <v>299</v>
      </c>
      <c r="Z20" s="15" t="s">
        <v>42</v>
      </c>
      <c r="AA20" s="247" t="s">
        <v>26</v>
      </c>
      <c r="AB20" s="15">
        <v>177</v>
      </c>
      <c r="AC20" s="15" t="s">
        <v>42</v>
      </c>
      <c r="AD20" s="247" t="s">
        <v>26</v>
      </c>
      <c r="AE20" s="15">
        <v>288</v>
      </c>
      <c r="AF20" s="15" t="s">
        <v>42</v>
      </c>
      <c r="AG20" s="247" t="s">
        <v>26</v>
      </c>
      <c r="AH20" s="247" t="s">
        <v>26</v>
      </c>
      <c r="AI20" s="247" t="s">
        <v>26</v>
      </c>
      <c r="AJ20" s="247" t="s">
        <v>26</v>
      </c>
      <c r="AK20" s="247" t="s">
        <v>26</v>
      </c>
      <c r="AL20" s="247" t="s">
        <v>26</v>
      </c>
      <c r="AM20" s="28"/>
    </row>
    <row r="21" ht="52" customHeight="true" spans="1:39">
      <c r="A21" s="244"/>
      <c r="B21" s="105">
        <v>8</v>
      </c>
      <c r="C21" s="28" t="s">
        <v>55</v>
      </c>
      <c r="D21" s="28" t="s">
        <v>56</v>
      </c>
      <c r="E21" s="244"/>
      <c r="F21" s="15" t="s">
        <v>57</v>
      </c>
      <c r="G21" s="15" t="s">
        <v>26</v>
      </c>
      <c r="H21" s="15"/>
      <c r="I21" s="28" t="s">
        <v>58</v>
      </c>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8" t="s">
        <v>59</v>
      </c>
    </row>
    <row r="22" ht="23" customHeight="true" spans="1:39">
      <c r="A22" s="17" t="s">
        <v>60</v>
      </c>
      <c r="B22" s="105">
        <v>9</v>
      </c>
      <c r="C22" s="28" t="s">
        <v>61</v>
      </c>
      <c r="D22" s="28" t="s">
        <v>62</v>
      </c>
      <c r="E22" s="244"/>
      <c r="F22" s="15" t="s">
        <v>63</v>
      </c>
      <c r="G22" s="15">
        <v>140</v>
      </c>
      <c r="H22" s="245">
        <v>1.3861</v>
      </c>
      <c r="I22" s="105">
        <v>23</v>
      </c>
      <c r="J22" s="105">
        <v>27</v>
      </c>
      <c r="K22" s="247">
        <v>1.1739</v>
      </c>
      <c r="L22" s="105">
        <v>13</v>
      </c>
      <c r="M22" s="105">
        <v>28</v>
      </c>
      <c r="N22" s="247">
        <v>2.1538</v>
      </c>
      <c r="O22" s="105">
        <v>4</v>
      </c>
      <c r="P22" s="105">
        <v>1</v>
      </c>
      <c r="Q22" s="252">
        <v>0.25</v>
      </c>
      <c r="R22" s="105">
        <v>4</v>
      </c>
      <c r="S22" s="105">
        <v>5</v>
      </c>
      <c r="T22" s="252">
        <v>1.25</v>
      </c>
      <c r="U22" s="105">
        <v>13</v>
      </c>
      <c r="V22" s="105">
        <v>26</v>
      </c>
      <c r="W22" s="252">
        <v>2</v>
      </c>
      <c r="X22" s="105">
        <v>33</v>
      </c>
      <c r="Y22" s="105">
        <v>29</v>
      </c>
      <c r="Z22" s="247">
        <v>0.8788</v>
      </c>
      <c r="AA22" s="105">
        <v>6</v>
      </c>
      <c r="AB22" s="105">
        <v>17</v>
      </c>
      <c r="AC22" s="247">
        <v>2.8333</v>
      </c>
      <c r="AD22" s="105">
        <v>5</v>
      </c>
      <c r="AE22" s="105">
        <v>7</v>
      </c>
      <c r="AF22" s="252">
        <v>1.4</v>
      </c>
      <c r="AG22" s="105" t="s">
        <v>26</v>
      </c>
      <c r="AH22" s="105" t="s">
        <v>26</v>
      </c>
      <c r="AI22" s="105" t="s">
        <v>26</v>
      </c>
      <c r="AJ22" s="105" t="s">
        <v>26</v>
      </c>
      <c r="AK22" s="105" t="s">
        <v>26</v>
      </c>
      <c r="AL22" s="105" t="s">
        <v>26</v>
      </c>
      <c r="AM22" s="28" t="s">
        <v>64</v>
      </c>
    </row>
    <row r="23" ht="23" customHeight="true" spans="1:39">
      <c r="A23" s="19"/>
      <c r="B23" s="244"/>
      <c r="C23" s="244"/>
      <c r="D23" s="28" t="s">
        <v>65</v>
      </c>
      <c r="E23" s="244"/>
      <c r="F23" s="15" t="s">
        <v>63</v>
      </c>
      <c r="G23" s="15">
        <v>11</v>
      </c>
      <c r="H23" s="245">
        <v>0.3793</v>
      </c>
      <c r="I23" s="105">
        <v>8</v>
      </c>
      <c r="J23" s="105">
        <v>0</v>
      </c>
      <c r="K23" s="252">
        <v>0</v>
      </c>
      <c r="L23" s="105">
        <v>6</v>
      </c>
      <c r="M23" s="105">
        <v>7</v>
      </c>
      <c r="N23" s="247">
        <v>1.1667</v>
      </c>
      <c r="O23" s="105">
        <v>1</v>
      </c>
      <c r="P23" s="105">
        <v>0</v>
      </c>
      <c r="Q23" s="252">
        <v>0</v>
      </c>
      <c r="R23" s="247" t="s">
        <v>26</v>
      </c>
      <c r="S23" s="247" t="s">
        <v>26</v>
      </c>
      <c r="T23" s="247" t="s">
        <v>26</v>
      </c>
      <c r="U23" s="105">
        <v>5</v>
      </c>
      <c r="V23" s="105">
        <v>4</v>
      </c>
      <c r="W23" s="252">
        <v>0.8</v>
      </c>
      <c r="X23" s="105">
        <v>5</v>
      </c>
      <c r="Y23" s="105">
        <v>0</v>
      </c>
      <c r="Z23" s="252">
        <v>0</v>
      </c>
      <c r="AA23" s="105">
        <v>3</v>
      </c>
      <c r="AB23" s="105">
        <v>0</v>
      </c>
      <c r="AC23" s="252">
        <v>0</v>
      </c>
      <c r="AD23" s="105">
        <v>1</v>
      </c>
      <c r="AE23" s="105">
        <v>0</v>
      </c>
      <c r="AF23" s="252">
        <v>0</v>
      </c>
      <c r="AG23" s="105" t="s">
        <v>26</v>
      </c>
      <c r="AH23" s="105" t="s">
        <v>26</v>
      </c>
      <c r="AI23" s="105" t="s">
        <v>26</v>
      </c>
      <c r="AJ23" s="105" t="s">
        <v>26</v>
      </c>
      <c r="AK23" s="105" t="s">
        <v>26</v>
      </c>
      <c r="AL23" s="105" t="s">
        <v>26</v>
      </c>
      <c r="AM23" s="244"/>
    </row>
    <row r="24" ht="23" customHeight="true" spans="1:39">
      <c r="A24" s="19"/>
      <c r="B24" s="244"/>
      <c r="C24" s="244"/>
      <c r="D24" s="28" t="s">
        <v>66</v>
      </c>
      <c r="E24" s="244"/>
      <c r="F24" s="15" t="s">
        <v>63</v>
      </c>
      <c r="G24" s="15">
        <v>49</v>
      </c>
      <c r="H24" s="245">
        <v>0.9245</v>
      </c>
      <c r="I24" s="105">
        <v>13</v>
      </c>
      <c r="J24" s="105">
        <v>9</v>
      </c>
      <c r="K24" s="247">
        <v>0.6923</v>
      </c>
      <c r="L24" s="105">
        <v>10</v>
      </c>
      <c r="M24" s="105">
        <v>11</v>
      </c>
      <c r="N24" s="252">
        <v>1.1</v>
      </c>
      <c r="O24" s="105">
        <v>4</v>
      </c>
      <c r="P24" s="105">
        <v>3</v>
      </c>
      <c r="Q24" s="252">
        <v>0.75</v>
      </c>
      <c r="R24" s="105">
        <v>3</v>
      </c>
      <c r="S24" s="105">
        <v>3</v>
      </c>
      <c r="T24" s="252">
        <v>1</v>
      </c>
      <c r="U24" s="105">
        <v>10</v>
      </c>
      <c r="V24" s="105">
        <v>9</v>
      </c>
      <c r="W24" s="252">
        <v>0.9</v>
      </c>
      <c r="X24" s="105">
        <v>5</v>
      </c>
      <c r="Y24" s="105">
        <v>2</v>
      </c>
      <c r="Z24" s="252">
        <v>0.4</v>
      </c>
      <c r="AA24" s="105">
        <v>2</v>
      </c>
      <c r="AB24" s="105">
        <v>5</v>
      </c>
      <c r="AC24" s="252">
        <v>2.5</v>
      </c>
      <c r="AD24" s="105">
        <v>6</v>
      </c>
      <c r="AE24" s="105">
        <v>7</v>
      </c>
      <c r="AF24" s="247">
        <v>1.1667</v>
      </c>
      <c r="AG24" s="105" t="s">
        <v>26</v>
      </c>
      <c r="AH24" s="105" t="s">
        <v>26</v>
      </c>
      <c r="AI24" s="105" t="s">
        <v>26</v>
      </c>
      <c r="AJ24" s="105" t="s">
        <v>26</v>
      </c>
      <c r="AK24" s="105" t="s">
        <v>26</v>
      </c>
      <c r="AL24" s="105" t="s">
        <v>26</v>
      </c>
      <c r="AM24" s="244"/>
    </row>
    <row r="25" ht="65" customHeight="true" spans="1:39">
      <c r="A25" s="19"/>
      <c r="B25" s="105">
        <v>10</v>
      </c>
      <c r="C25" s="10" t="s">
        <v>67</v>
      </c>
      <c r="D25" s="28" t="s">
        <v>68</v>
      </c>
      <c r="E25" s="244"/>
      <c r="F25" s="15" t="s">
        <v>69</v>
      </c>
      <c r="G25" s="15">
        <v>315</v>
      </c>
      <c r="H25" s="245">
        <v>1.121</v>
      </c>
      <c r="I25" s="247" t="s">
        <v>26</v>
      </c>
      <c r="J25" s="247" t="s">
        <v>26</v>
      </c>
      <c r="K25" s="247" t="s">
        <v>26</v>
      </c>
      <c r="L25" s="105">
        <v>63</v>
      </c>
      <c r="M25" s="105">
        <v>73</v>
      </c>
      <c r="N25" s="247">
        <v>1.1587</v>
      </c>
      <c r="O25" s="105">
        <v>23</v>
      </c>
      <c r="P25" s="105">
        <v>23</v>
      </c>
      <c r="Q25" s="252">
        <v>1</v>
      </c>
      <c r="R25" s="105">
        <v>15</v>
      </c>
      <c r="S25" s="105">
        <v>16</v>
      </c>
      <c r="T25" s="247">
        <v>1.0667</v>
      </c>
      <c r="U25" s="105">
        <v>75</v>
      </c>
      <c r="V25" s="105">
        <v>85</v>
      </c>
      <c r="W25" s="247">
        <v>1.1333</v>
      </c>
      <c r="X25" s="105">
        <v>61</v>
      </c>
      <c r="Y25" s="105">
        <v>62</v>
      </c>
      <c r="Z25" s="247">
        <v>1.0164</v>
      </c>
      <c r="AA25" s="105">
        <v>15</v>
      </c>
      <c r="AB25" s="105">
        <v>16</v>
      </c>
      <c r="AC25" s="247">
        <v>1.0667</v>
      </c>
      <c r="AD25" s="105">
        <v>29</v>
      </c>
      <c r="AE25" s="105">
        <v>40</v>
      </c>
      <c r="AF25" s="247">
        <v>1.3793</v>
      </c>
      <c r="AG25" s="105" t="s">
        <v>26</v>
      </c>
      <c r="AH25" s="105" t="s">
        <v>26</v>
      </c>
      <c r="AI25" s="105" t="s">
        <v>26</v>
      </c>
      <c r="AJ25" s="105" t="s">
        <v>26</v>
      </c>
      <c r="AK25" s="105" t="s">
        <v>26</v>
      </c>
      <c r="AL25" s="105" t="s">
        <v>26</v>
      </c>
      <c r="AM25" s="28"/>
    </row>
    <row r="26" ht="40" customHeight="true" spans="1:39">
      <c r="A26" s="19"/>
      <c r="B26" s="244"/>
      <c r="C26" s="244"/>
      <c r="D26" s="28" t="s">
        <v>70</v>
      </c>
      <c r="E26" s="244"/>
      <c r="F26" s="15" t="s">
        <v>69</v>
      </c>
      <c r="G26" s="15">
        <v>75</v>
      </c>
      <c r="H26" s="245">
        <v>4.1667</v>
      </c>
      <c r="I26" s="247" t="s">
        <v>26</v>
      </c>
      <c r="J26" s="247" t="s">
        <v>26</v>
      </c>
      <c r="K26" s="247" t="s">
        <v>26</v>
      </c>
      <c r="L26" s="105">
        <v>3</v>
      </c>
      <c r="M26" s="105">
        <v>10</v>
      </c>
      <c r="N26" s="247">
        <v>3.3333</v>
      </c>
      <c r="O26" s="105">
        <v>2</v>
      </c>
      <c r="P26" s="105">
        <v>5</v>
      </c>
      <c r="Q26" s="252">
        <v>2.5</v>
      </c>
      <c r="R26" s="105">
        <v>1</v>
      </c>
      <c r="S26" s="105">
        <v>2</v>
      </c>
      <c r="T26" s="252">
        <v>2</v>
      </c>
      <c r="U26" s="105">
        <v>6</v>
      </c>
      <c r="V26" s="105">
        <v>19</v>
      </c>
      <c r="W26" s="247">
        <v>3.1667</v>
      </c>
      <c r="X26" s="105">
        <v>3</v>
      </c>
      <c r="Y26" s="105">
        <v>24</v>
      </c>
      <c r="Z26" s="252">
        <v>8</v>
      </c>
      <c r="AA26" s="105">
        <v>1</v>
      </c>
      <c r="AB26" s="105">
        <v>5</v>
      </c>
      <c r="AC26" s="252">
        <v>5</v>
      </c>
      <c r="AD26" s="105">
        <v>2</v>
      </c>
      <c r="AE26" s="105">
        <v>10</v>
      </c>
      <c r="AF26" s="252">
        <v>5</v>
      </c>
      <c r="AG26" s="105" t="s">
        <v>26</v>
      </c>
      <c r="AH26" s="105" t="s">
        <v>26</v>
      </c>
      <c r="AI26" s="105" t="s">
        <v>26</v>
      </c>
      <c r="AJ26" s="105" t="s">
        <v>26</v>
      </c>
      <c r="AK26" s="105" t="s">
        <v>26</v>
      </c>
      <c r="AL26" s="105" t="s">
        <v>26</v>
      </c>
      <c r="AM26" s="28"/>
    </row>
    <row r="27" ht="28" customHeight="true" spans="1:39">
      <c r="A27" s="19"/>
      <c r="B27" s="244"/>
      <c r="C27" s="244"/>
      <c r="D27" s="28" t="s">
        <v>71</v>
      </c>
      <c r="E27" s="244"/>
      <c r="F27" s="15" t="s">
        <v>69</v>
      </c>
      <c r="G27" s="15">
        <v>33</v>
      </c>
      <c r="H27" s="245">
        <v>2.2</v>
      </c>
      <c r="I27" s="247" t="s">
        <v>26</v>
      </c>
      <c r="J27" s="247" t="s">
        <v>26</v>
      </c>
      <c r="K27" s="247" t="s">
        <v>26</v>
      </c>
      <c r="L27" s="105">
        <v>2</v>
      </c>
      <c r="M27" s="105">
        <v>5</v>
      </c>
      <c r="N27" s="252">
        <v>2.5</v>
      </c>
      <c r="O27" s="105">
        <v>2</v>
      </c>
      <c r="P27" s="105">
        <v>3</v>
      </c>
      <c r="Q27" s="252">
        <v>1.5</v>
      </c>
      <c r="R27" s="105">
        <v>1</v>
      </c>
      <c r="S27" s="105">
        <v>2</v>
      </c>
      <c r="T27" s="252">
        <v>2</v>
      </c>
      <c r="U27" s="105">
        <v>4</v>
      </c>
      <c r="V27" s="105">
        <v>11</v>
      </c>
      <c r="W27" s="252">
        <v>2.75</v>
      </c>
      <c r="X27" s="105">
        <v>3</v>
      </c>
      <c r="Y27" s="105">
        <v>7</v>
      </c>
      <c r="Z27" s="247">
        <v>2.3333</v>
      </c>
      <c r="AA27" s="105">
        <v>1</v>
      </c>
      <c r="AB27" s="105">
        <v>1</v>
      </c>
      <c r="AC27" s="252">
        <v>1</v>
      </c>
      <c r="AD27" s="105">
        <v>2</v>
      </c>
      <c r="AE27" s="105">
        <v>4</v>
      </c>
      <c r="AF27" s="252">
        <v>2</v>
      </c>
      <c r="AG27" s="105" t="s">
        <v>26</v>
      </c>
      <c r="AH27" s="105" t="s">
        <v>26</v>
      </c>
      <c r="AI27" s="105" t="s">
        <v>26</v>
      </c>
      <c r="AJ27" s="105" t="s">
        <v>26</v>
      </c>
      <c r="AK27" s="105" t="s">
        <v>26</v>
      </c>
      <c r="AL27" s="105" t="s">
        <v>26</v>
      </c>
      <c r="AM27" s="28"/>
    </row>
    <row r="28" ht="56" customHeight="true" spans="1:39">
      <c r="A28" s="19"/>
      <c r="B28" s="244"/>
      <c r="C28" s="244"/>
      <c r="D28" s="28" t="s">
        <v>72</v>
      </c>
      <c r="E28" s="244"/>
      <c r="F28" s="15" t="s">
        <v>69</v>
      </c>
      <c r="G28" s="15">
        <v>1024</v>
      </c>
      <c r="H28" s="245">
        <v>1.0343</v>
      </c>
      <c r="I28" s="247" t="s">
        <v>26</v>
      </c>
      <c r="J28" s="247" t="s">
        <v>26</v>
      </c>
      <c r="K28" s="247" t="s">
        <v>26</v>
      </c>
      <c r="L28" s="105">
        <v>48</v>
      </c>
      <c r="M28" s="105">
        <v>39</v>
      </c>
      <c r="N28" s="247">
        <v>0.8125</v>
      </c>
      <c r="O28" s="105">
        <v>130</v>
      </c>
      <c r="P28" s="105">
        <v>85</v>
      </c>
      <c r="Q28" s="247">
        <v>0.6538</v>
      </c>
      <c r="R28" s="105">
        <v>55</v>
      </c>
      <c r="S28" s="105">
        <v>100</v>
      </c>
      <c r="T28" s="247">
        <v>1.8182</v>
      </c>
      <c r="U28" s="105">
        <v>230</v>
      </c>
      <c r="V28" s="105">
        <v>242</v>
      </c>
      <c r="W28" s="247">
        <v>1.0522</v>
      </c>
      <c r="X28" s="105">
        <v>152</v>
      </c>
      <c r="Y28" s="105">
        <v>142</v>
      </c>
      <c r="Z28" s="247">
        <v>0.9342</v>
      </c>
      <c r="AA28" s="105">
        <v>75</v>
      </c>
      <c r="AB28" s="105">
        <v>107</v>
      </c>
      <c r="AC28" s="247">
        <v>1.4267</v>
      </c>
      <c r="AD28" s="105">
        <v>300</v>
      </c>
      <c r="AE28" s="105">
        <v>309</v>
      </c>
      <c r="AF28" s="252">
        <v>1.03</v>
      </c>
      <c r="AG28" s="105" t="s">
        <v>26</v>
      </c>
      <c r="AH28" s="105" t="s">
        <v>26</v>
      </c>
      <c r="AI28" s="105" t="s">
        <v>26</v>
      </c>
      <c r="AJ28" s="105" t="s">
        <v>26</v>
      </c>
      <c r="AK28" s="105" t="s">
        <v>26</v>
      </c>
      <c r="AL28" s="105" t="s">
        <v>26</v>
      </c>
      <c r="AM28" s="28"/>
    </row>
    <row r="29" ht="33" customHeight="true" spans="1:39">
      <c r="A29" s="19"/>
      <c r="B29" s="244"/>
      <c r="C29" s="244"/>
      <c r="D29" s="28" t="s">
        <v>73</v>
      </c>
      <c r="E29" s="244"/>
      <c r="F29" s="15" t="s">
        <v>69</v>
      </c>
      <c r="G29" s="15">
        <v>2453</v>
      </c>
      <c r="H29" s="245">
        <v>1.1278</v>
      </c>
      <c r="I29" s="247" t="s">
        <v>26</v>
      </c>
      <c r="J29" s="247" t="s">
        <v>26</v>
      </c>
      <c r="K29" s="247" t="s">
        <v>26</v>
      </c>
      <c r="L29" s="105">
        <v>290</v>
      </c>
      <c r="M29" s="105">
        <v>302</v>
      </c>
      <c r="N29" s="247">
        <v>1.0414</v>
      </c>
      <c r="O29" s="105">
        <v>237</v>
      </c>
      <c r="P29" s="105">
        <v>239</v>
      </c>
      <c r="Q29" s="247">
        <v>1.0084</v>
      </c>
      <c r="R29" s="105">
        <v>148</v>
      </c>
      <c r="S29" s="105">
        <v>151</v>
      </c>
      <c r="T29" s="247">
        <v>1.0203</v>
      </c>
      <c r="U29" s="105">
        <v>613</v>
      </c>
      <c r="V29" s="105">
        <v>831</v>
      </c>
      <c r="W29" s="247">
        <v>1.3556</v>
      </c>
      <c r="X29" s="105">
        <v>412</v>
      </c>
      <c r="Y29" s="105">
        <v>437</v>
      </c>
      <c r="Z29" s="247">
        <v>1.0607</v>
      </c>
      <c r="AA29" s="105">
        <v>184</v>
      </c>
      <c r="AB29" s="105">
        <v>184</v>
      </c>
      <c r="AC29" s="252">
        <v>1</v>
      </c>
      <c r="AD29" s="105">
        <v>291</v>
      </c>
      <c r="AE29" s="105">
        <v>309</v>
      </c>
      <c r="AF29" s="247">
        <v>1.0619</v>
      </c>
      <c r="AG29" s="105" t="s">
        <v>26</v>
      </c>
      <c r="AH29" s="105" t="s">
        <v>26</v>
      </c>
      <c r="AI29" s="105" t="s">
        <v>26</v>
      </c>
      <c r="AJ29" s="105" t="s">
        <v>26</v>
      </c>
      <c r="AK29" s="105" t="s">
        <v>26</v>
      </c>
      <c r="AL29" s="105" t="s">
        <v>26</v>
      </c>
      <c r="AM29" s="28"/>
    </row>
    <row r="30" ht="43" customHeight="true" spans="1:39">
      <c r="A30" s="19"/>
      <c r="B30" s="105">
        <v>11</v>
      </c>
      <c r="C30" s="28" t="s">
        <v>74</v>
      </c>
      <c r="D30" s="28" t="s">
        <v>75</v>
      </c>
      <c r="E30" s="244"/>
      <c r="F30" s="15" t="s">
        <v>69</v>
      </c>
      <c r="G30" s="15">
        <v>325</v>
      </c>
      <c r="H30" s="245">
        <v>1</v>
      </c>
      <c r="I30" s="247" t="s">
        <v>26</v>
      </c>
      <c r="J30" s="247" t="s">
        <v>26</v>
      </c>
      <c r="K30" s="247" t="s">
        <v>26</v>
      </c>
      <c r="L30" s="105">
        <v>30</v>
      </c>
      <c r="M30" s="105">
        <v>30</v>
      </c>
      <c r="N30" s="252">
        <v>1</v>
      </c>
      <c r="O30" s="105">
        <v>40</v>
      </c>
      <c r="P30" s="105">
        <v>40</v>
      </c>
      <c r="Q30" s="252">
        <v>1</v>
      </c>
      <c r="R30" s="105">
        <v>25</v>
      </c>
      <c r="S30" s="105">
        <v>25</v>
      </c>
      <c r="T30" s="252">
        <v>1</v>
      </c>
      <c r="U30" s="105">
        <v>100</v>
      </c>
      <c r="V30" s="105">
        <v>100</v>
      </c>
      <c r="W30" s="252">
        <v>1</v>
      </c>
      <c r="X30" s="105">
        <v>60</v>
      </c>
      <c r="Y30" s="105">
        <v>60</v>
      </c>
      <c r="Z30" s="252">
        <v>1</v>
      </c>
      <c r="AA30" s="105">
        <v>30</v>
      </c>
      <c r="AB30" s="105">
        <v>30</v>
      </c>
      <c r="AC30" s="252">
        <v>1</v>
      </c>
      <c r="AD30" s="105">
        <v>40</v>
      </c>
      <c r="AE30" s="105">
        <v>40</v>
      </c>
      <c r="AF30" s="252">
        <v>1</v>
      </c>
      <c r="AG30" s="105" t="s">
        <v>26</v>
      </c>
      <c r="AH30" s="105" t="s">
        <v>26</v>
      </c>
      <c r="AI30" s="105" t="s">
        <v>26</v>
      </c>
      <c r="AJ30" s="105" t="s">
        <v>26</v>
      </c>
      <c r="AK30" s="105" t="s">
        <v>26</v>
      </c>
      <c r="AL30" s="105" t="s">
        <v>26</v>
      </c>
      <c r="AM30" s="28"/>
    </row>
    <row r="31" ht="43" customHeight="true" spans="1:39">
      <c r="A31" s="19"/>
      <c r="B31" s="244"/>
      <c r="C31" s="244"/>
      <c r="D31" s="28" t="s">
        <v>76</v>
      </c>
      <c r="E31" s="244"/>
      <c r="F31" s="15" t="s">
        <v>69</v>
      </c>
      <c r="G31" s="15">
        <v>331</v>
      </c>
      <c r="H31" s="245">
        <f>G31/257</f>
        <v>1.28793774319066</v>
      </c>
      <c r="I31" s="247" t="s">
        <v>26</v>
      </c>
      <c r="J31" s="247" t="s">
        <v>26</v>
      </c>
      <c r="K31" s="247" t="s">
        <v>26</v>
      </c>
      <c r="L31" s="105">
        <v>32</v>
      </c>
      <c r="M31" s="105">
        <v>34</v>
      </c>
      <c r="N31" s="247">
        <v>1.0625</v>
      </c>
      <c r="O31" s="105">
        <v>70</v>
      </c>
      <c r="P31" s="105">
        <v>75</v>
      </c>
      <c r="Q31" s="247">
        <v>1.0714</v>
      </c>
      <c r="R31" s="105">
        <v>13</v>
      </c>
      <c r="S31" s="105">
        <v>13</v>
      </c>
      <c r="T31" s="252">
        <v>1</v>
      </c>
      <c r="U31" s="105">
        <v>29</v>
      </c>
      <c r="V31" s="105">
        <v>59</v>
      </c>
      <c r="W31" s="247">
        <f>V31/U31</f>
        <v>2.03448275862069</v>
      </c>
      <c r="X31" s="105">
        <v>40</v>
      </c>
      <c r="Y31" s="105">
        <v>60</v>
      </c>
      <c r="Z31" s="252">
        <v>1.5</v>
      </c>
      <c r="AA31" s="105">
        <v>11</v>
      </c>
      <c r="AB31" s="105">
        <v>11</v>
      </c>
      <c r="AC31" s="252">
        <v>1</v>
      </c>
      <c r="AD31" s="105">
        <v>62</v>
      </c>
      <c r="AE31" s="105">
        <v>79</v>
      </c>
      <c r="AF31" s="247">
        <v>1.2742</v>
      </c>
      <c r="AG31" s="105" t="s">
        <v>26</v>
      </c>
      <c r="AH31" s="105" t="s">
        <v>26</v>
      </c>
      <c r="AI31" s="105" t="s">
        <v>26</v>
      </c>
      <c r="AJ31" s="105" t="s">
        <v>26</v>
      </c>
      <c r="AK31" s="105" t="s">
        <v>26</v>
      </c>
      <c r="AL31" s="105" t="s">
        <v>26</v>
      </c>
      <c r="AM31" s="28"/>
    </row>
    <row r="32" ht="40" customHeight="true" spans="1:39">
      <c r="A32" s="19"/>
      <c r="B32" s="105">
        <v>12</v>
      </c>
      <c r="C32" s="28" t="s">
        <v>77</v>
      </c>
      <c r="D32" s="28" t="s">
        <v>78</v>
      </c>
      <c r="E32" s="244"/>
      <c r="F32" s="15" t="s">
        <v>69</v>
      </c>
      <c r="G32" s="15">
        <v>164</v>
      </c>
      <c r="H32" s="245">
        <v>1.025</v>
      </c>
      <c r="I32" s="247" t="s">
        <v>26</v>
      </c>
      <c r="J32" s="247" t="s">
        <v>26</v>
      </c>
      <c r="K32" s="247" t="s">
        <v>26</v>
      </c>
      <c r="L32" s="105">
        <v>30</v>
      </c>
      <c r="M32" s="105">
        <v>30</v>
      </c>
      <c r="N32" s="252">
        <v>1</v>
      </c>
      <c r="O32" s="105">
        <v>10</v>
      </c>
      <c r="P32" s="105">
        <v>11</v>
      </c>
      <c r="Q32" s="252">
        <v>1.1</v>
      </c>
      <c r="R32" s="105">
        <v>22</v>
      </c>
      <c r="S32" s="105">
        <v>27</v>
      </c>
      <c r="T32" s="247">
        <v>1.2273</v>
      </c>
      <c r="U32" s="105">
        <v>40</v>
      </c>
      <c r="V32" s="105">
        <v>40</v>
      </c>
      <c r="W32" s="252">
        <v>1</v>
      </c>
      <c r="X32" s="105">
        <v>16</v>
      </c>
      <c r="Y32" s="105">
        <v>16</v>
      </c>
      <c r="Z32" s="252">
        <v>1</v>
      </c>
      <c r="AA32" s="105">
        <v>15</v>
      </c>
      <c r="AB32" s="105">
        <v>13</v>
      </c>
      <c r="AC32" s="247">
        <v>0.8667</v>
      </c>
      <c r="AD32" s="105">
        <v>27</v>
      </c>
      <c r="AE32" s="105">
        <v>27</v>
      </c>
      <c r="AF32" s="252">
        <v>1</v>
      </c>
      <c r="AG32" s="105" t="s">
        <v>26</v>
      </c>
      <c r="AH32" s="105" t="s">
        <v>26</v>
      </c>
      <c r="AI32" s="105" t="s">
        <v>26</v>
      </c>
      <c r="AJ32" s="105" t="s">
        <v>26</v>
      </c>
      <c r="AK32" s="105" t="s">
        <v>26</v>
      </c>
      <c r="AL32" s="105" t="s">
        <v>26</v>
      </c>
      <c r="AM32" s="28"/>
    </row>
    <row r="33" ht="67" customHeight="true" spans="1:39">
      <c r="A33" s="19"/>
      <c r="B33" s="105">
        <v>13</v>
      </c>
      <c r="C33" s="28" t="s">
        <v>79</v>
      </c>
      <c r="D33" s="28" t="s">
        <v>80</v>
      </c>
      <c r="E33" s="244"/>
      <c r="F33" s="15" t="s">
        <v>41</v>
      </c>
      <c r="G33" s="15">
        <v>615</v>
      </c>
      <c r="H33" s="245">
        <v>0.6849</v>
      </c>
      <c r="I33" s="247" t="s">
        <v>26</v>
      </c>
      <c r="J33" s="247" t="s">
        <v>26</v>
      </c>
      <c r="K33" s="247" t="s">
        <v>26</v>
      </c>
      <c r="L33" s="15">
        <v>109</v>
      </c>
      <c r="M33" s="105">
        <v>20</v>
      </c>
      <c r="N33" s="247">
        <v>0.1835</v>
      </c>
      <c r="O33" s="15">
        <v>150</v>
      </c>
      <c r="P33" s="105">
        <v>86</v>
      </c>
      <c r="Q33" s="247">
        <v>0.5733</v>
      </c>
      <c r="R33" s="15">
        <v>80</v>
      </c>
      <c r="S33" s="105">
        <v>80</v>
      </c>
      <c r="T33" s="252">
        <v>1</v>
      </c>
      <c r="U33" s="15">
        <v>260</v>
      </c>
      <c r="V33" s="105">
        <v>260</v>
      </c>
      <c r="W33" s="252">
        <v>1</v>
      </c>
      <c r="X33" s="15">
        <v>160</v>
      </c>
      <c r="Y33" s="105">
        <v>30</v>
      </c>
      <c r="Z33" s="247">
        <v>0.1875</v>
      </c>
      <c r="AA33" s="15">
        <v>39</v>
      </c>
      <c r="AB33" s="105">
        <v>39</v>
      </c>
      <c r="AC33" s="252">
        <v>1</v>
      </c>
      <c r="AD33" s="15">
        <v>100</v>
      </c>
      <c r="AE33" s="15">
        <v>100</v>
      </c>
      <c r="AF33" s="252">
        <v>1</v>
      </c>
      <c r="AG33" s="15" t="s">
        <v>26</v>
      </c>
      <c r="AH33" s="15" t="s">
        <v>26</v>
      </c>
      <c r="AI33" s="15" t="s">
        <v>26</v>
      </c>
      <c r="AJ33" s="15" t="s">
        <v>26</v>
      </c>
      <c r="AK33" s="15" t="s">
        <v>26</v>
      </c>
      <c r="AL33" s="15" t="s">
        <v>26</v>
      </c>
      <c r="AM33" s="28" t="s">
        <v>81</v>
      </c>
    </row>
    <row r="34" ht="56" customHeight="true" spans="1:39">
      <c r="A34" s="19"/>
      <c r="B34" s="244"/>
      <c r="C34" s="244"/>
      <c r="D34" s="28" t="s">
        <v>82</v>
      </c>
      <c r="E34" s="244"/>
      <c r="F34" s="15" t="s">
        <v>41</v>
      </c>
      <c r="G34" s="15">
        <v>1</v>
      </c>
      <c r="H34" s="245">
        <v>0.3333</v>
      </c>
      <c r="I34" s="247" t="s">
        <v>26</v>
      </c>
      <c r="J34" s="247" t="s">
        <v>26</v>
      </c>
      <c r="K34" s="247" t="s">
        <v>26</v>
      </c>
      <c r="L34" s="247" t="s">
        <v>26</v>
      </c>
      <c r="M34" s="247" t="s">
        <v>26</v>
      </c>
      <c r="N34" s="247" t="s">
        <v>26</v>
      </c>
      <c r="O34" s="247" t="s">
        <v>26</v>
      </c>
      <c r="P34" s="247" t="s">
        <v>26</v>
      </c>
      <c r="Q34" s="247" t="s">
        <v>26</v>
      </c>
      <c r="R34" s="15">
        <v>1</v>
      </c>
      <c r="S34" s="15">
        <v>1</v>
      </c>
      <c r="T34" s="252">
        <v>1</v>
      </c>
      <c r="U34" s="15">
        <v>1</v>
      </c>
      <c r="V34" s="15">
        <v>0.75</v>
      </c>
      <c r="W34" s="252">
        <v>0.75</v>
      </c>
      <c r="X34" s="15">
        <v>1</v>
      </c>
      <c r="Y34" s="15">
        <v>0.8</v>
      </c>
      <c r="Z34" s="252">
        <v>0.8</v>
      </c>
      <c r="AA34" s="247" t="s">
        <v>26</v>
      </c>
      <c r="AB34" s="247" t="s">
        <v>26</v>
      </c>
      <c r="AC34" s="247" t="s">
        <v>26</v>
      </c>
      <c r="AD34" s="247" t="s">
        <v>26</v>
      </c>
      <c r="AE34" s="247" t="s">
        <v>26</v>
      </c>
      <c r="AF34" s="247" t="s">
        <v>26</v>
      </c>
      <c r="AG34" s="105" t="s">
        <v>26</v>
      </c>
      <c r="AH34" s="105" t="s">
        <v>26</v>
      </c>
      <c r="AI34" s="105" t="s">
        <v>26</v>
      </c>
      <c r="AJ34" s="105" t="s">
        <v>26</v>
      </c>
      <c r="AK34" s="105" t="s">
        <v>26</v>
      </c>
      <c r="AL34" s="105" t="s">
        <v>26</v>
      </c>
      <c r="AM34" s="28" t="s">
        <v>50</v>
      </c>
    </row>
    <row r="35" ht="73" customHeight="true" spans="1:39">
      <c r="A35" s="19"/>
      <c r="B35" s="105">
        <v>14</v>
      </c>
      <c r="C35" s="28" t="s">
        <v>83</v>
      </c>
      <c r="D35" s="28" t="s">
        <v>84</v>
      </c>
      <c r="E35" s="244"/>
      <c r="F35" s="15" t="s">
        <v>41</v>
      </c>
      <c r="G35" s="247" t="s">
        <v>26</v>
      </c>
      <c r="H35" s="15" t="s">
        <v>42</v>
      </c>
      <c r="I35" s="15" t="s">
        <v>85</v>
      </c>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8" t="s">
        <v>86</v>
      </c>
    </row>
    <row r="36" ht="52" customHeight="true" spans="1:39">
      <c r="A36" s="19"/>
      <c r="B36" s="105">
        <v>15</v>
      </c>
      <c r="C36" s="28" t="s">
        <v>87</v>
      </c>
      <c r="D36" s="28" t="s">
        <v>88</v>
      </c>
      <c r="E36" s="28" t="s">
        <v>89</v>
      </c>
      <c r="F36" s="15" t="s">
        <v>41</v>
      </c>
      <c r="G36" s="15">
        <v>86</v>
      </c>
      <c r="H36" s="15" t="s">
        <v>42</v>
      </c>
      <c r="I36" s="105">
        <v>86</v>
      </c>
      <c r="J36" s="247" t="s">
        <v>26</v>
      </c>
      <c r="K36" s="247" t="s">
        <v>26</v>
      </c>
      <c r="L36" s="15">
        <v>86</v>
      </c>
      <c r="M36" s="247" t="s">
        <v>26</v>
      </c>
      <c r="N36" s="28" t="s">
        <v>42</v>
      </c>
      <c r="O36" s="15">
        <v>86</v>
      </c>
      <c r="P36" s="247" t="s">
        <v>26</v>
      </c>
      <c r="Q36" s="28" t="s">
        <v>42</v>
      </c>
      <c r="R36" s="15">
        <v>86</v>
      </c>
      <c r="S36" s="247" t="s">
        <v>26</v>
      </c>
      <c r="T36" s="28" t="s">
        <v>42</v>
      </c>
      <c r="U36" s="15">
        <v>86</v>
      </c>
      <c r="V36" s="247" t="s">
        <v>26</v>
      </c>
      <c r="W36" s="28" t="s">
        <v>42</v>
      </c>
      <c r="X36" s="15">
        <v>86</v>
      </c>
      <c r="Y36" s="247" t="s">
        <v>26</v>
      </c>
      <c r="Z36" s="28" t="s">
        <v>42</v>
      </c>
      <c r="AA36" s="15">
        <v>86</v>
      </c>
      <c r="AB36" s="247" t="s">
        <v>26</v>
      </c>
      <c r="AC36" s="28" t="s">
        <v>42</v>
      </c>
      <c r="AD36" s="15">
        <v>86</v>
      </c>
      <c r="AE36" s="247" t="s">
        <v>26</v>
      </c>
      <c r="AF36" s="28" t="s">
        <v>42</v>
      </c>
      <c r="AG36" s="105" t="s">
        <v>26</v>
      </c>
      <c r="AH36" s="247" t="s">
        <v>26</v>
      </c>
      <c r="AI36" s="247" t="s">
        <v>26</v>
      </c>
      <c r="AJ36" s="105" t="s">
        <v>26</v>
      </c>
      <c r="AK36" s="247" t="s">
        <v>26</v>
      </c>
      <c r="AL36" s="247" t="s">
        <v>26</v>
      </c>
      <c r="AM36" s="28"/>
    </row>
    <row r="37" ht="43" customHeight="true" spans="1:39">
      <c r="A37" s="19"/>
      <c r="B37" s="244"/>
      <c r="C37" s="244"/>
      <c r="D37" s="244"/>
      <c r="E37" s="28" t="s">
        <v>90</v>
      </c>
      <c r="F37" s="15" t="s">
        <v>41</v>
      </c>
      <c r="G37" s="15">
        <v>17987</v>
      </c>
      <c r="H37" s="15" t="s">
        <v>42</v>
      </c>
      <c r="I37" s="247" t="s">
        <v>26</v>
      </c>
      <c r="J37" s="247" t="s">
        <v>26</v>
      </c>
      <c r="K37" s="247" t="s">
        <v>26</v>
      </c>
      <c r="L37" s="15" t="s">
        <v>26</v>
      </c>
      <c r="M37" s="247" t="s">
        <v>26</v>
      </c>
      <c r="N37" s="28" t="s">
        <v>42</v>
      </c>
      <c r="O37" s="15" t="s">
        <v>26</v>
      </c>
      <c r="P37" s="247" t="s">
        <v>26</v>
      </c>
      <c r="Q37" s="28" t="s">
        <v>42</v>
      </c>
      <c r="R37" s="15" t="s">
        <v>26</v>
      </c>
      <c r="S37" s="247" t="s">
        <v>26</v>
      </c>
      <c r="T37" s="28" t="s">
        <v>42</v>
      </c>
      <c r="U37" s="15" t="s">
        <v>26</v>
      </c>
      <c r="V37" s="247" t="s">
        <v>26</v>
      </c>
      <c r="W37" s="28" t="s">
        <v>42</v>
      </c>
      <c r="X37" s="15" t="s">
        <v>26</v>
      </c>
      <c r="Y37" s="247" t="s">
        <v>26</v>
      </c>
      <c r="Z37" s="28" t="s">
        <v>42</v>
      </c>
      <c r="AA37" s="15" t="s">
        <v>26</v>
      </c>
      <c r="AB37" s="247" t="s">
        <v>26</v>
      </c>
      <c r="AC37" s="28" t="s">
        <v>42</v>
      </c>
      <c r="AD37" s="15" t="s">
        <v>26</v>
      </c>
      <c r="AE37" s="247" t="s">
        <v>26</v>
      </c>
      <c r="AF37" s="28" t="s">
        <v>42</v>
      </c>
      <c r="AG37" s="105" t="s">
        <v>26</v>
      </c>
      <c r="AH37" s="247" t="s">
        <v>26</v>
      </c>
      <c r="AI37" s="247" t="s">
        <v>26</v>
      </c>
      <c r="AJ37" s="105" t="s">
        <v>26</v>
      </c>
      <c r="AK37" s="247" t="s">
        <v>26</v>
      </c>
      <c r="AL37" s="247" t="s">
        <v>26</v>
      </c>
      <c r="AM37" s="28"/>
    </row>
    <row r="38" ht="42" customHeight="true" spans="1:39">
      <c r="A38" s="19"/>
      <c r="B38" s="244"/>
      <c r="C38" s="244"/>
      <c r="D38" s="244"/>
      <c r="E38" s="28" t="s">
        <v>91</v>
      </c>
      <c r="F38" s="15" t="s">
        <v>41</v>
      </c>
      <c r="G38" s="15">
        <v>86</v>
      </c>
      <c r="H38" s="15" t="s">
        <v>42</v>
      </c>
      <c r="I38" s="105">
        <v>86</v>
      </c>
      <c r="J38" s="247" t="s">
        <v>26</v>
      </c>
      <c r="K38" s="247" t="s">
        <v>26</v>
      </c>
      <c r="L38" s="15">
        <v>86</v>
      </c>
      <c r="M38" s="247" t="s">
        <v>26</v>
      </c>
      <c r="N38" s="28" t="s">
        <v>42</v>
      </c>
      <c r="O38" s="15">
        <v>86</v>
      </c>
      <c r="P38" s="247" t="s">
        <v>26</v>
      </c>
      <c r="Q38" s="28" t="s">
        <v>42</v>
      </c>
      <c r="R38" s="15">
        <v>86</v>
      </c>
      <c r="S38" s="247" t="s">
        <v>26</v>
      </c>
      <c r="T38" s="28" t="s">
        <v>42</v>
      </c>
      <c r="U38" s="15">
        <v>86</v>
      </c>
      <c r="V38" s="247" t="s">
        <v>26</v>
      </c>
      <c r="W38" s="28" t="s">
        <v>42</v>
      </c>
      <c r="X38" s="15">
        <v>86</v>
      </c>
      <c r="Y38" s="247" t="s">
        <v>26</v>
      </c>
      <c r="Z38" s="28" t="s">
        <v>42</v>
      </c>
      <c r="AA38" s="15">
        <v>86</v>
      </c>
      <c r="AB38" s="247" t="s">
        <v>26</v>
      </c>
      <c r="AC38" s="28" t="s">
        <v>42</v>
      </c>
      <c r="AD38" s="15">
        <v>86</v>
      </c>
      <c r="AE38" s="247" t="s">
        <v>26</v>
      </c>
      <c r="AF38" s="28" t="s">
        <v>42</v>
      </c>
      <c r="AG38" s="105" t="s">
        <v>26</v>
      </c>
      <c r="AH38" s="247" t="s">
        <v>26</v>
      </c>
      <c r="AI38" s="247" t="s">
        <v>26</v>
      </c>
      <c r="AJ38" s="105" t="s">
        <v>26</v>
      </c>
      <c r="AK38" s="247" t="s">
        <v>26</v>
      </c>
      <c r="AL38" s="247" t="s">
        <v>26</v>
      </c>
      <c r="AM38" s="28"/>
    </row>
    <row r="39" ht="39" customHeight="true" spans="1:39">
      <c r="A39" s="19"/>
      <c r="B39" s="244"/>
      <c r="C39" s="244"/>
      <c r="D39" s="244"/>
      <c r="E39" s="28" t="s">
        <v>92</v>
      </c>
      <c r="F39" s="15" t="s">
        <v>41</v>
      </c>
      <c r="G39" s="248">
        <v>24064</v>
      </c>
      <c r="H39" s="15" t="s">
        <v>42</v>
      </c>
      <c r="I39" s="247" t="s">
        <v>26</v>
      </c>
      <c r="J39" s="247" t="s">
        <v>26</v>
      </c>
      <c r="K39" s="247" t="s">
        <v>26</v>
      </c>
      <c r="L39" s="15" t="s">
        <v>26</v>
      </c>
      <c r="M39" s="247" t="s">
        <v>26</v>
      </c>
      <c r="N39" s="28" t="s">
        <v>42</v>
      </c>
      <c r="O39" s="15" t="s">
        <v>26</v>
      </c>
      <c r="P39" s="247" t="s">
        <v>26</v>
      </c>
      <c r="Q39" s="28" t="s">
        <v>42</v>
      </c>
      <c r="R39" s="15" t="s">
        <v>26</v>
      </c>
      <c r="S39" s="247" t="s">
        <v>26</v>
      </c>
      <c r="T39" s="28" t="s">
        <v>42</v>
      </c>
      <c r="U39" s="15" t="s">
        <v>26</v>
      </c>
      <c r="V39" s="247" t="s">
        <v>26</v>
      </c>
      <c r="W39" s="28" t="s">
        <v>42</v>
      </c>
      <c r="X39" s="15" t="s">
        <v>26</v>
      </c>
      <c r="Y39" s="247" t="s">
        <v>26</v>
      </c>
      <c r="Z39" s="28" t="s">
        <v>42</v>
      </c>
      <c r="AA39" s="15" t="s">
        <v>26</v>
      </c>
      <c r="AB39" s="247" t="s">
        <v>26</v>
      </c>
      <c r="AC39" s="28" t="s">
        <v>42</v>
      </c>
      <c r="AD39" s="15" t="s">
        <v>26</v>
      </c>
      <c r="AE39" s="247" t="s">
        <v>26</v>
      </c>
      <c r="AF39" s="28" t="s">
        <v>42</v>
      </c>
      <c r="AG39" s="105" t="s">
        <v>26</v>
      </c>
      <c r="AH39" s="247" t="s">
        <v>26</v>
      </c>
      <c r="AI39" s="247" t="s">
        <v>26</v>
      </c>
      <c r="AJ39" s="105" t="s">
        <v>26</v>
      </c>
      <c r="AK39" s="247" t="s">
        <v>26</v>
      </c>
      <c r="AL39" s="247" t="s">
        <v>26</v>
      </c>
      <c r="AM39" s="28"/>
    </row>
    <row r="40" ht="44" customHeight="true" spans="1:39">
      <c r="A40" s="19"/>
      <c r="B40" s="105">
        <v>16</v>
      </c>
      <c r="C40" s="28" t="s">
        <v>93</v>
      </c>
      <c r="D40" s="28" t="s">
        <v>94</v>
      </c>
      <c r="E40" s="244"/>
      <c r="F40" s="15" t="s">
        <v>95</v>
      </c>
      <c r="G40" s="15">
        <v>1157</v>
      </c>
      <c r="H40" s="245">
        <v>0.5873</v>
      </c>
      <c r="I40" s="105">
        <v>144</v>
      </c>
      <c r="J40" s="105">
        <v>83</v>
      </c>
      <c r="K40" s="247">
        <v>0.5764</v>
      </c>
      <c r="L40" s="105">
        <v>168</v>
      </c>
      <c r="M40" s="105">
        <v>97</v>
      </c>
      <c r="N40" s="255">
        <v>0.5774</v>
      </c>
      <c r="O40" s="105">
        <v>305</v>
      </c>
      <c r="P40" s="105">
        <v>147</v>
      </c>
      <c r="Q40" s="250">
        <v>0.482</v>
      </c>
      <c r="R40" s="105">
        <v>168</v>
      </c>
      <c r="S40" s="105">
        <v>83</v>
      </c>
      <c r="T40" s="250">
        <v>0.494</v>
      </c>
      <c r="U40" s="105">
        <v>550</v>
      </c>
      <c r="V40" s="105">
        <v>316</v>
      </c>
      <c r="W40" s="247">
        <v>0.5745</v>
      </c>
      <c r="X40" s="105">
        <v>340</v>
      </c>
      <c r="Y40" s="105">
        <v>208</v>
      </c>
      <c r="Z40" s="247">
        <v>0.6118</v>
      </c>
      <c r="AA40" s="105">
        <v>110</v>
      </c>
      <c r="AB40" s="105">
        <v>80</v>
      </c>
      <c r="AC40" s="247">
        <v>0.7273</v>
      </c>
      <c r="AD40" s="105">
        <v>185</v>
      </c>
      <c r="AE40" s="105">
        <v>143</v>
      </c>
      <c r="AF40" s="247">
        <v>0.773</v>
      </c>
      <c r="AG40" s="105" t="s">
        <v>26</v>
      </c>
      <c r="AH40" s="105" t="s">
        <v>26</v>
      </c>
      <c r="AI40" s="105" t="s">
        <v>26</v>
      </c>
      <c r="AJ40" s="105" t="s">
        <v>26</v>
      </c>
      <c r="AK40" s="105" t="s">
        <v>26</v>
      </c>
      <c r="AL40" s="105" t="s">
        <v>26</v>
      </c>
      <c r="AM40" s="28"/>
    </row>
    <row r="41" ht="39" customHeight="true" spans="1:39">
      <c r="A41" s="19"/>
      <c r="B41" s="105">
        <v>17</v>
      </c>
      <c r="C41" s="28" t="s">
        <v>96</v>
      </c>
      <c r="D41" s="28" t="s">
        <v>97</v>
      </c>
      <c r="E41" s="244"/>
      <c r="F41" s="15" t="s">
        <v>98</v>
      </c>
      <c r="G41" s="15">
        <v>280</v>
      </c>
      <c r="H41" s="245">
        <v>1.47</v>
      </c>
      <c r="I41" s="15">
        <v>30</v>
      </c>
      <c r="J41" s="15">
        <v>46</v>
      </c>
      <c r="K41" s="245">
        <v>1.53</v>
      </c>
      <c r="L41" s="15">
        <v>30</v>
      </c>
      <c r="M41" s="15">
        <v>33</v>
      </c>
      <c r="N41" s="245">
        <v>1.1</v>
      </c>
      <c r="O41" s="15">
        <v>20</v>
      </c>
      <c r="P41" s="105">
        <v>46</v>
      </c>
      <c r="Q41" s="252">
        <v>2.3</v>
      </c>
      <c r="R41" s="15">
        <v>10</v>
      </c>
      <c r="S41" s="105">
        <v>11</v>
      </c>
      <c r="T41" s="252">
        <v>1.1</v>
      </c>
      <c r="U41" s="15">
        <v>50</v>
      </c>
      <c r="V41" s="105">
        <v>55</v>
      </c>
      <c r="W41" s="252">
        <v>1.1</v>
      </c>
      <c r="X41" s="15">
        <v>20</v>
      </c>
      <c r="Y41" s="105">
        <v>53</v>
      </c>
      <c r="Z41" s="252">
        <v>2.65</v>
      </c>
      <c r="AA41" s="15">
        <v>10</v>
      </c>
      <c r="AB41" s="105">
        <v>11</v>
      </c>
      <c r="AC41" s="252">
        <v>1.1</v>
      </c>
      <c r="AD41" s="15">
        <v>20</v>
      </c>
      <c r="AE41" s="105">
        <v>25</v>
      </c>
      <c r="AF41" s="252">
        <v>1.25</v>
      </c>
      <c r="AG41" s="105" t="s">
        <v>26</v>
      </c>
      <c r="AH41" s="105" t="s">
        <v>26</v>
      </c>
      <c r="AI41" s="105" t="s">
        <v>26</v>
      </c>
      <c r="AJ41" s="105" t="s">
        <v>26</v>
      </c>
      <c r="AK41" s="105" t="s">
        <v>26</v>
      </c>
      <c r="AL41" s="105" t="s">
        <v>26</v>
      </c>
      <c r="AM41" s="28"/>
    </row>
    <row r="42" ht="62" customHeight="true" spans="1:39">
      <c r="A42" s="19"/>
      <c r="B42" s="105">
        <v>18</v>
      </c>
      <c r="C42" s="28" t="s">
        <v>99</v>
      </c>
      <c r="D42" s="28" t="s">
        <v>100</v>
      </c>
      <c r="E42" s="244"/>
      <c r="F42" s="15" t="s">
        <v>41</v>
      </c>
      <c r="G42" s="15">
        <v>729</v>
      </c>
      <c r="H42" s="245">
        <v>0.9681</v>
      </c>
      <c r="I42" s="105" t="s">
        <v>26</v>
      </c>
      <c r="J42" s="105" t="s">
        <v>26</v>
      </c>
      <c r="K42" s="105" t="s">
        <v>26</v>
      </c>
      <c r="L42" s="15">
        <v>73</v>
      </c>
      <c r="M42" s="15">
        <v>69</v>
      </c>
      <c r="N42" s="245">
        <v>0.9452</v>
      </c>
      <c r="O42" s="15">
        <v>84</v>
      </c>
      <c r="P42" s="15">
        <v>84</v>
      </c>
      <c r="Q42" s="246">
        <v>1</v>
      </c>
      <c r="R42" s="15">
        <v>52</v>
      </c>
      <c r="S42" s="15">
        <v>52</v>
      </c>
      <c r="T42" s="246">
        <v>1</v>
      </c>
      <c r="U42" s="15">
        <v>192</v>
      </c>
      <c r="V42" s="15">
        <v>172</v>
      </c>
      <c r="W42" s="245">
        <v>0.8958</v>
      </c>
      <c r="X42" s="15">
        <v>164</v>
      </c>
      <c r="Y42" s="15">
        <v>164</v>
      </c>
      <c r="Z42" s="245">
        <v>1</v>
      </c>
      <c r="AA42" s="15">
        <v>70</v>
      </c>
      <c r="AB42" s="15">
        <v>70</v>
      </c>
      <c r="AC42" s="246">
        <v>1</v>
      </c>
      <c r="AD42" s="15">
        <v>118</v>
      </c>
      <c r="AE42" s="15">
        <v>118</v>
      </c>
      <c r="AF42" s="246">
        <v>1</v>
      </c>
      <c r="AG42" s="15" t="s">
        <v>26</v>
      </c>
      <c r="AH42" s="15" t="s">
        <v>26</v>
      </c>
      <c r="AI42" s="15" t="s">
        <v>26</v>
      </c>
      <c r="AJ42" s="15" t="s">
        <v>26</v>
      </c>
      <c r="AK42" s="15" t="s">
        <v>26</v>
      </c>
      <c r="AL42" s="15" t="s">
        <v>26</v>
      </c>
      <c r="AM42" s="28"/>
    </row>
    <row r="43" ht="123" customHeight="true" spans="1:39">
      <c r="A43" s="19"/>
      <c r="B43" s="105">
        <v>19</v>
      </c>
      <c r="C43" s="28" t="s">
        <v>101</v>
      </c>
      <c r="D43" s="15" t="s">
        <v>102</v>
      </c>
      <c r="E43" s="28" t="s">
        <v>103</v>
      </c>
      <c r="F43" s="15" t="s">
        <v>57</v>
      </c>
      <c r="G43" s="28" t="s">
        <v>104</v>
      </c>
      <c r="H43" s="15" t="s">
        <v>42</v>
      </c>
      <c r="I43" s="253" t="s">
        <v>105</v>
      </c>
      <c r="J43" s="15" t="s">
        <v>26</v>
      </c>
      <c r="K43" s="15" t="s">
        <v>26</v>
      </c>
      <c r="L43" s="253" t="s">
        <v>105</v>
      </c>
      <c r="M43" s="28" t="s">
        <v>106</v>
      </c>
      <c r="N43" s="256" t="s">
        <v>107</v>
      </c>
      <c r="O43" s="253" t="s">
        <v>105</v>
      </c>
      <c r="P43" s="256" t="s">
        <v>108</v>
      </c>
      <c r="Q43" s="256" t="s">
        <v>109</v>
      </c>
      <c r="R43" s="253" t="s">
        <v>105</v>
      </c>
      <c r="S43" s="256" t="s">
        <v>110</v>
      </c>
      <c r="T43" s="28" t="s">
        <v>107</v>
      </c>
      <c r="U43" s="253" t="s">
        <v>105</v>
      </c>
      <c r="V43" s="256" t="s">
        <v>111</v>
      </c>
      <c r="W43" s="257" t="s">
        <v>107</v>
      </c>
      <c r="X43" s="253" t="s">
        <v>105</v>
      </c>
      <c r="Y43" s="15" t="s">
        <v>112</v>
      </c>
      <c r="Z43" s="257" t="s">
        <v>107</v>
      </c>
      <c r="AA43" s="253" t="s">
        <v>105</v>
      </c>
      <c r="AB43" s="256" t="s">
        <v>113</v>
      </c>
      <c r="AC43" s="257" t="s">
        <v>114</v>
      </c>
      <c r="AD43" s="253" t="s">
        <v>105</v>
      </c>
      <c r="AE43" s="256" t="s">
        <v>115</v>
      </c>
      <c r="AF43" s="257" t="s">
        <v>116</v>
      </c>
      <c r="AG43" s="15" t="s">
        <v>26</v>
      </c>
      <c r="AH43" s="15" t="s">
        <v>26</v>
      </c>
      <c r="AI43" s="15" t="s">
        <v>26</v>
      </c>
      <c r="AJ43" s="15" t="s">
        <v>26</v>
      </c>
      <c r="AK43" s="15" t="s">
        <v>26</v>
      </c>
      <c r="AL43" s="15" t="s">
        <v>26</v>
      </c>
      <c r="AM43" s="28"/>
    </row>
    <row r="44" ht="122" customHeight="true" spans="1:39">
      <c r="A44" s="19"/>
      <c r="B44" s="244"/>
      <c r="C44" s="244"/>
      <c r="D44" s="244"/>
      <c r="E44" s="28" t="s">
        <v>117</v>
      </c>
      <c r="F44" s="15" t="s">
        <v>57</v>
      </c>
      <c r="G44" s="15" t="s">
        <v>118</v>
      </c>
      <c r="H44" s="15" t="s">
        <v>42</v>
      </c>
      <c r="I44" s="105" t="s">
        <v>26</v>
      </c>
      <c r="J44" s="15" t="s">
        <v>26</v>
      </c>
      <c r="K44" s="15" t="s">
        <v>26</v>
      </c>
      <c r="L44" s="105" t="s">
        <v>26</v>
      </c>
      <c r="M44" s="28" t="s">
        <v>106</v>
      </c>
      <c r="N44" s="28" t="s">
        <v>107</v>
      </c>
      <c r="O44" s="105" t="s">
        <v>26</v>
      </c>
      <c r="P44" s="253" t="s">
        <v>108</v>
      </c>
      <c r="Q44" s="256" t="s">
        <v>109</v>
      </c>
      <c r="R44" s="105" t="s">
        <v>26</v>
      </c>
      <c r="S44" s="256" t="s">
        <v>110</v>
      </c>
      <c r="T44" s="15" t="s">
        <v>107</v>
      </c>
      <c r="U44" s="105" t="s">
        <v>26</v>
      </c>
      <c r="V44" s="256" t="s">
        <v>111</v>
      </c>
      <c r="W44" s="257" t="s">
        <v>107</v>
      </c>
      <c r="X44" s="105" t="s">
        <v>26</v>
      </c>
      <c r="Y44" s="15" t="s">
        <v>112</v>
      </c>
      <c r="Z44" s="257" t="s">
        <v>107</v>
      </c>
      <c r="AA44" s="105" t="s">
        <v>26</v>
      </c>
      <c r="AB44" s="256" t="s">
        <v>119</v>
      </c>
      <c r="AC44" s="257" t="s">
        <v>114</v>
      </c>
      <c r="AD44" s="105" t="s">
        <v>26</v>
      </c>
      <c r="AE44" s="256" t="s">
        <v>115</v>
      </c>
      <c r="AF44" s="257" t="s">
        <v>116</v>
      </c>
      <c r="AG44" s="105" t="s">
        <v>26</v>
      </c>
      <c r="AH44" s="105" t="s">
        <v>26</v>
      </c>
      <c r="AI44" s="105" t="s">
        <v>26</v>
      </c>
      <c r="AJ44" s="105" t="s">
        <v>26</v>
      </c>
      <c r="AK44" s="105" t="s">
        <v>26</v>
      </c>
      <c r="AL44" s="105" t="s">
        <v>26</v>
      </c>
      <c r="AM44" s="28"/>
    </row>
    <row r="45" ht="37" customHeight="true" spans="1:39">
      <c r="A45" s="19"/>
      <c r="B45" s="244"/>
      <c r="C45" s="244"/>
      <c r="D45" s="15" t="s">
        <v>120</v>
      </c>
      <c r="E45" s="28" t="s">
        <v>121</v>
      </c>
      <c r="F45" s="15" t="s">
        <v>57</v>
      </c>
      <c r="G45" s="246">
        <v>0.9</v>
      </c>
      <c r="H45" s="246">
        <v>1</v>
      </c>
      <c r="I45" s="105" t="s">
        <v>26</v>
      </c>
      <c r="J45" s="15" t="s">
        <v>26</v>
      </c>
      <c r="K45" s="15" t="s">
        <v>26</v>
      </c>
      <c r="L45" s="105" t="s">
        <v>26</v>
      </c>
      <c r="M45" s="246">
        <v>0.9</v>
      </c>
      <c r="N45" s="246">
        <v>1</v>
      </c>
      <c r="O45" s="105" t="s">
        <v>26</v>
      </c>
      <c r="P45" s="246">
        <v>0.9</v>
      </c>
      <c r="Q45" s="246">
        <v>1</v>
      </c>
      <c r="R45" s="105" t="s">
        <v>26</v>
      </c>
      <c r="S45" s="246">
        <v>0.9</v>
      </c>
      <c r="T45" s="246">
        <v>1</v>
      </c>
      <c r="U45" s="105" t="s">
        <v>26</v>
      </c>
      <c r="V45" s="246">
        <v>0.9</v>
      </c>
      <c r="W45" s="246">
        <v>1</v>
      </c>
      <c r="X45" s="105" t="s">
        <v>26</v>
      </c>
      <c r="Y45" s="246">
        <v>0.9</v>
      </c>
      <c r="Z45" s="246">
        <v>1</v>
      </c>
      <c r="AA45" s="105" t="s">
        <v>26</v>
      </c>
      <c r="AB45" s="246">
        <v>0.9</v>
      </c>
      <c r="AC45" s="246">
        <v>1</v>
      </c>
      <c r="AD45" s="105" t="s">
        <v>26</v>
      </c>
      <c r="AE45" s="246">
        <v>0.9</v>
      </c>
      <c r="AF45" s="246">
        <v>1</v>
      </c>
      <c r="AG45" s="105" t="s">
        <v>26</v>
      </c>
      <c r="AH45" s="105" t="s">
        <v>26</v>
      </c>
      <c r="AI45" s="105" t="s">
        <v>26</v>
      </c>
      <c r="AJ45" s="105" t="s">
        <v>26</v>
      </c>
      <c r="AK45" s="105" t="s">
        <v>26</v>
      </c>
      <c r="AL45" s="105" t="s">
        <v>26</v>
      </c>
      <c r="AM45" s="28"/>
    </row>
    <row r="46" ht="37" customHeight="true" spans="1:39">
      <c r="A46" s="19"/>
      <c r="B46" s="244"/>
      <c r="C46" s="244"/>
      <c r="D46" s="244"/>
      <c r="E46" s="28" t="s">
        <v>117</v>
      </c>
      <c r="F46" s="15" t="s">
        <v>57</v>
      </c>
      <c r="G46" s="15">
        <v>9347</v>
      </c>
      <c r="H46" s="246">
        <v>1</v>
      </c>
      <c r="I46" s="105" t="s">
        <v>26</v>
      </c>
      <c r="J46" s="15" t="s">
        <v>26</v>
      </c>
      <c r="K46" s="15" t="s">
        <v>26</v>
      </c>
      <c r="L46" s="105" t="s">
        <v>26</v>
      </c>
      <c r="M46" s="15">
        <v>199</v>
      </c>
      <c r="N46" s="246">
        <v>1</v>
      </c>
      <c r="O46" s="105" t="s">
        <v>26</v>
      </c>
      <c r="P46" s="15">
        <v>1351</v>
      </c>
      <c r="Q46" s="246">
        <v>1</v>
      </c>
      <c r="R46" s="105" t="s">
        <v>26</v>
      </c>
      <c r="S46" s="15">
        <v>328</v>
      </c>
      <c r="T46" s="246">
        <v>1</v>
      </c>
      <c r="U46" s="105" t="s">
        <v>26</v>
      </c>
      <c r="V46" s="15">
        <v>3934</v>
      </c>
      <c r="W46" s="246">
        <v>1</v>
      </c>
      <c r="X46" s="105" t="s">
        <v>26</v>
      </c>
      <c r="Y46" s="15">
        <v>1949</v>
      </c>
      <c r="Z46" s="246">
        <v>1</v>
      </c>
      <c r="AA46" s="105" t="s">
        <v>26</v>
      </c>
      <c r="AB46" s="15">
        <v>657</v>
      </c>
      <c r="AC46" s="246">
        <v>1</v>
      </c>
      <c r="AD46" s="105" t="s">
        <v>26</v>
      </c>
      <c r="AE46" s="15">
        <v>929</v>
      </c>
      <c r="AF46" s="246">
        <v>1</v>
      </c>
      <c r="AG46" s="105" t="s">
        <v>26</v>
      </c>
      <c r="AH46" s="105" t="s">
        <v>26</v>
      </c>
      <c r="AI46" s="105" t="s">
        <v>26</v>
      </c>
      <c r="AJ46" s="105" t="s">
        <v>26</v>
      </c>
      <c r="AK46" s="105" t="s">
        <v>26</v>
      </c>
      <c r="AL46" s="105" t="s">
        <v>26</v>
      </c>
      <c r="AM46" s="28"/>
    </row>
    <row r="47" ht="40" customHeight="true" spans="1:39">
      <c r="A47" s="19"/>
      <c r="B47" s="244"/>
      <c r="C47" s="244"/>
      <c r="D47" s="15" t="s">
        <v>122</v>
      </c>
      <c r="E47" s="28" t="s">
        <v>121</v>
      </c>
      <c r="F47" s="15" t="s">
        <v>57</v>
      </c>
      <c r="G47" s="246">
        <v>0.75</v>
      </c>
      <c r="H47" s="246">
        <v>1</v>
      </c>
      <c r="I47" s="105" t="s">
        <v>26</v>
      </c>
      <c r="J47" s="15" t="s">
        <v>26</v>
      </c>
      <c r="K47" s="15" t="s">
        <v>26</v>
      </c>
      <c r="L47" s="105" t="s">
        <v>26</v>
      </c>
      <c r="M47" s="246">
        <v>0.75</v>
      </c>
      <c r="N47" s="246">
        <v>1</v>
      </c>
      <c r="O47" s="105" t="s">
        <v>26</v>
      </c>
      <c r="P47" s="246">
        <v>0.75</v>
      </c>
      <c r="Q47" s="246">
        <v>1</v>
      </c>
      <c r="R47" s="105" t="s">
        <v>26</v>
      </c>
      <c r="S47" s="246">
        <v>0.75</v>
      </c>
      <c r="T47" s="246">
        <v>1</v>
      </c>
      <c r="U47" s="105" t="s">
        <v>26</v>
      </c>
      <c r="V47" s="246">
        <v>0.75</v>
      </c>
      <c r="W47" s="246">
        <v>1</v>
      </c>
      <c r="X47" s="105" t="s">
        <v>26</v>
      </c>
      <c r="Y47" s="246">
        <v>0.75</v>
      </c>
      <c r="Z47" s="246">
        <v>1</v>
      </c>
      <c r="AA47" s="105" t="s">
        <v>26</v>
      </c>
      <c r="AB47" s="246">
        <v>0.75</v>
      </c>
      <c r="AC47" s="246">
        <v>1</v>
      </c>
      <c r="AD47" s="105" t="s">
        <v>26</v>
      </c>
      <c r="AE47" s="246">
        <v>0.75</v>
      </c>
      <c r="AF47" s="246">
        <v>1</v>
      </c>
      <c r="AG47" s="105" t="s">
        <v>26</v>
      </c>
      <c r="AH47" s="105" t="s">
        <v>26</v>
      </c>
      <c r="AI47" s="105" t="s">
        <v>26</v>
      </c>
      <c r="AJ47" s="105" t="s">
        <v>26</v>
      </c>
      <c r="AK47" s="105" t="s">
        <v>26</v>
      </c>
      <c r="AL47" s="105" t="s">
        <v>26</v>
      </c>
      <c r="AM47" s="28"/>
    </row>
    <row r="48" ht="40" customHeight="true" spans="1:39">
      <c r="A48" s="19"/>
      <c r="B48" s="244"/>
      <c r="C48" s="244"/>
      <c r="D48" s="244"/>
      <c r="E48" s="28" t="s">
        <v>117</v>
      </c>
      <c r="F48" s="15" t="s">
        <v>57</v>
      </c>
      <c r="G48" s="15">
        <v>31565</v>
      </c>
      <c r="H48" s="246">
        <v>1</v>
      </c>
      <c r="I48" s="105" t="s">
        <v>26</v>
      </c>
      <c r="J48" s="15" t="s">
        <v>26</v>
      </c>
      <c r="K48" s="15" t="s">
        <v>26</v>
      </c>
      <c r="L48" s="105" t="s">
        <v>26</v>
      </c>
      <c r="M48" s="15">
        <v>2811</v>
      </c>
      <c r="N48" s="246">
        <v>1</v>
      </c>
      <c r="O48" s="105" t="s">
        <v>26</v>
      </c>
      <c r="P48" s="15">
        <v>4750</v>
      </c>
      <c r="Q48" s="246">
        <v>1</v>
      </c>
      <c r="R48" s="105" t="s">
        <v>26</v>
      </c>
      <c r="S48" s="15">
        <v>2320</v>
      </c>
      <c r="T48" s="246">
        <v>1</v>
      </c>
      <c r="U48" s="105" t="s">
        <v>26</v>
      </c>
      <c r="V48" s="15">
        <v>10093</v>
      </c>
      <c r="W48" s="246">
        <v>1</v>
      </c>
      <c r="X48" s="105" t="s">
        <v>26</v>
      </c>
      <c r="Y48" s="15">
        <v>5486</v>
      </c>
      <c r="Z48" s="246">
        <v>1</v>
      </c>
      <c r="AA48" s="105" t="s">
        <v>26</v>
      </c>
      <c r="AB48" s="15">
        <v>2239</v>
      </c>
      <c r="AC48" s="246">
        <v>1</v>
      </c>
      <c r="AD48" s="105" t="s">
        <v>26</v>
      </c>
      <c r="AE48" s="15">
        <v>3866</v>
      </c>
      <c r="AF48" s="246">
        <v>1</v>
      </c>
      <c r="AG48" s="105" t="s">
        <v>26</v>
      </c>
      <c r="AH48" s="105" t="s">
        <v>26</v>
      </c>
      <c r="AI48" s="105" t="s">
        <v>26</v>
      </c>
      <c r="AJ48" s="105" t="s">
        <v>26</v>
      </c>
      <c r="AK48" s="105" t="s">
        <v>26</v>
      </c>
      <c r="AL48" s="105" t="s">
        <v>26</v>
      </c>
      <c r="AM48" s="28"/>
    </row>
    <row r="49" ht="55" customHeight="true" spans="1:39">
      <c r="A49" s="19"/>
      <c r="B49" s="244"/>
      <c r="C49" s="244"/>
      <c r="D49" s="15" t="s">
        <v>123</v>
      </c>
      <c r="E49" s="28" t="s">
        <v>121</v>
      </c>
      <c r="F49" s="15" t="s">
        <v>57</v>
      </c>
      <c r="G49" s="246">
        <v>0.6</v>
      </c>
      <c r="H49" s="246">
        <v>1</v>
      </c>
      <c r="I49" s="105" t="s">
        <v>26</v>
      </c>
      <c r="J49" s="15" t="s">
        <v>26</v>
      </c>
      <c r="K49" s="15" t="s">
        <v>26</v>
      </c>
      <c r="L49" s="105" t="s">
        <v>26</v>
      </c>
      <c r="M49" s="246">
        <v>0.6</v>
      </c>
      <c r="N49" s="246">
        <v>1</v>
      </c>
      <c r="O49" s="105" t="s">
        <v>26</v>
      </c>
      <c r="P49" s="246">
        <v>0.6</v>
      </c>
      <c r="Q49" s="246">
        <v>1</v>
      </c>
      <c r="R49" s="105" t="s">
        <v>26</v>
      </c>
      <c r="S49" s="246">
        <v>0.6</v>
      </c>
      <c r="T49" s="246">
        <v>1</v>
      </c>
      <c r="U49" s="105" t="s">
        <v>26</v>
      </c>
      <c r="V49" s="246">
        <v>0.6</v>
      </c>
      <c r="W49" s="246">
        <v>1</v>
      </c>
      <c r="X49" s="105" t="s">
        <v>26</v>
      </c>
      <c r="Y49" s="246">
        <v>0.6</v>
      </c>
      <c r="Z49" s="246">
        <v>1</v>
      </c>
      <c r="AA49" s="105" t="s">
        <v>26</v>
      </c>
      <c r="AB49" s="246">
        <v>0.6</v>
      </c>
      <c r="AC49" s="246">
        <v>1</v>
      </c>
      <c r="AD49" s="105" t="s">
        <v>26</v>
      </c>
      <c r="AE49" s="246">
        <v>0.6</v>
      </c>
      <c r="AF49" s="246">
        <v>1</v>
      </c>
      <c r="AG49" s="105" t="s">
        <v>26</v>
      </c>
      <c r="AH49" s="105" t="s">
        <v>26</v>
      </c>
      <c r="AI49" s="105" t="s">
        <v>26</v>
      </c>
      <c r="AJ49" s="105" t="s">
        <v>26</v>
      </c>
      <c r="AK49" s="105" t="s">
        <v>26</v>
      </c>
      <c r="AL49" s="105" t="s">
        <v>26</v>
      </c>
      <c r="AM49" s="28"/>
    </row>
    <row r="50" ht="55" customHeight="true" spans="1:39">
      <c r="A50" s="21"/>
      <c r="B50" s="244"/>
      <c r="C50" s="244"/>
      <c r="D50" s="244"/>
      <c r="E50" s="28" t="s">
        <v>117</v>
      </c>
      <c r="F50" s="15" t="s">
        <v>57</v>
      </c>
      <c r="G50" s="15">
        <v>5754</v>
      </c>
      <c r="H50" s="246">
        <v>1</v>
      </c>
      <c r="I50" s="105" t="s">
        <v>26</v>
      </c>
      <c r="J50" s="15" t="s">
        <v>26</v>
      </c>
      <c r="K50" s="15" t="s">
        <v>26</v>
      </c>
      <c r="L50" s="105" t="s">
        <v>26</v>
      </c>
      <c r="M50" s="15">
        <v>52</v>
      </c>
      <c r="N50" s="246">
        <v>1</v>
      </c>
      <c r="O50" s="105" t="s">
        <v>26</v>
      </c>
      <c r="P50" s="15">
        <v>394</v>
      </c>
      <c r="Q50" s="246">
        <v>1</v>
      </c>
      <c r="R50" s="105" t="s">
        <v>26</v>
      </c>
      <c r="S50" s="15">
        <v>417</v>
      </c>
      <c r="T50" s="246">
        <v>1</v>
      </c>
      <c r="U50" s="105" t="s">
        <v>26</v>
      </c>
      <c r="V50" s="15">
        <v>2262</v>
      </c>
      <c r="W50" s="246">
        <v>1</v>
      </c>
      <c r="X50" s="105" t="s">
        <v>26</v>
      </c>
      <c r="Y50" s="15">
        <v>1127</v>
      </c>
      <c r="Z50" s="246">
        <v>1</v>
      </c>
      <c r="AA50" s="105" t="s">
        <v>26</v>
      </c>
      <c r="AB50" s="15">
        <v>123</v>
      </c>
      <c r="AC50" s="246">
        <v>1</v>
      </c>
      <c r="AD50" s="105" t="s">
        <v>26</v>
      </c>
      <c r="AE50" s="15">
        <v>1379</v>
      </c>
      <c r="AF50" s="246">
        <v>1</v>
      </c>
      <c r="AG50" s="105" t="s">
        <v>26</v>
      </c>
      <c r="AH50" s="105" t="s">
        <v>26</v>
      </c>
      <c r="AI50" s="105" t="s">
        <v>26</v>
      </c>
      <c r="AJ50" s="105" t="s">
        <v>26</v>
      </c>
      <c r="AK50" s="105" t="s">
        <v>26</v>
      </c>
      <c r="AL50" s="105" t="s">
        <v>26</v>
      </c>
      <c r="AM50" s="28"/>
    </row>
    <row r="51" ht="27" customHeight="true" spans="1:39">
      <c r="A51" s="17" t="s">
        <v>60</v>
      </c>
      <c r="B51" s="105">
        <v>20</v>
      </c>
      <c r="C51" s="28" t="s">
        <v>124</v>
      </c>
      <c r="D51" s="15" t="s">
        <v>125</v>
      </c>
      <c r="E51" s="249" t="s">
        <v>126</v>
      </c>
      <c r="F51" s="15" t="s">
        <v>41</v>
      </c>
      <c r="G51" s="15">
        <v>1300</v>
      </c>
      <c r="H51" s="105" t="s">
        <v>26</v>
      </c>
      <c r="I51" s="15">
        <v>1300</v>
      </c>
      <c r="J51" s="105" t="s">
        <v>26</v>
      </c>
      <c r="K51" s="105" t="s">
        <v>26</v>
      </c>
      <c r="L51" s="15">
        <v>1300</v>
      </c>
      <c r="M51" s="105" t="s">
        <v>26</v>
      </c>
      <c r="N51" s="105" t="s">
        <v>26</v>
      </c>
      <c r="O51" s="15">
        <v>1300</v>
      </c>
      <c r="P51" s="105" t="s">
        <v>26</v>
      </c>
      <c r="Q51" s="105" t="s">
        <v>26</v>
      </c>
      <c r="R51" s="15">
        <v>1300</v>
      </c>
      <c r="S51" s="105" t="s">
        <v>26</v>
      </c>
      <c r="T51" s="105" t="s">
        <v>26</v>
      </c>
      <c r="U51" s="15">
        <v>1300</v>
      </c>
      <c r="V51" s="105" t="s">
        <v>26</v>
      </c>
      <c r="W51" s="105" t="s">
        <v>26</v>
      </c>
      <c r="X51" s="15">
        <v>1300</v>
      </c>
      <c r="Y51" s="105" t="s">
        <v>26</v>
      </c>
      <c r="Z51" s="105" t="s">
        <v>26</v>
      </c>
      <c r="AA51" s="15">
        <v>1300</v>
      </c>
      <c r="AB51" s="105" t="s">
        <v>26</v>
      </c>
      <c r="AC51" s="105" t="s">
        <v>26</v>
      </c>
      <c r="AD51" s="15">
        <v>1300</v>
      </c>
      <c r="AE51" s="105" t="s">
        <v>26</v>
      </c>
      <c r="AF51" s="105" t="s">
        <v>26</v>
      </c>
      <c r="AG51" s="105" t="s">
        <v>26</v>
      </c>
      <c r="AH51" s="105" t="s">
        <v>26</v>
      </c>
      <c r="AI51" s="105" t="s">
        <v>26</v>
      </c>
      <c r="AJ51" s="105" t="s">
        <v>26</v>
      </c>
      <c r="AK51" s="105" t="s">
        <v>26</v>
      </c>
      <c r="AL51" s="105" t="s">
        <v>26</v>
      </c>
      <c r="AM51" s="28"/>
    </row>
    <row r="52" ht="27" customHeight="true" spans="1:39">
      <c r="A52" s="19"/>
      <c r="B52" s="244"/>
      <c r="C52" s="244"/>
      <c r="D52" s="244"/>
      <c r="E52" s="28" t="s">
        <v>127</v>
      </c>
      <c r="F52" s="15" t="s">
        <v>41</v>
      </c>
      <c r="G52" s="15">
        <v>37</v>
      </c>
      <c r="H52" s="105" t="s">
        <v>128</v>
      </c>
      <c r="I52" s="105" t="s">
        <v>26</v>
      </c>
      <c r="J52" s="105" t="s">
        <v>26</v>
      </c>
      <c r="K52" s="105" t="s">
        <v>26</v>
      </c>
      <c r="L52" s="105" t="s">
        <v>26</v>
      </c>
      <c r="M52" s="15">
        <v>5</v>
      </c>
      <c r="N52" s="105" t="s">
        <v>128</v>
      </c>
      <c r="O52" s="105" t="s">
        <v>26</v>
      </c>
      <c r="P52" s="15">
        <v>6</v>
      </c>
      <c r="Q52" s="105" t="s">
        <v>128</v>
      </c>
      <c r="R52" s="105" t="s">
        <v>26</v>
      </c>
      <c r="S52" s="15">
        <v>4</v>
      </c>
      <c r="T52" s="105" t="s">
        <v>128</v>
      </c>
      <c r="U52" s="105" t="s">
        <v>26</v>
      </c>
      <c r="V52" s="15">
        <v>18</v>
      </c>
      <c r="W52" s="105" t="s">
        <v>128</v>
      </c>
      <c r="X52" s="105" t="s">
        <v>26</v>
      </c>
      <c r="Y52" s="15">
        <v>3</v>
      </c>
      <c r="Z52" s="105" t="s">
        <v>128</v>
      </c>
      <c r="AA52" s="105" t="s">
        <v>26</v>
      </c>
      <c r="AB52" s="15">
        <v>0</v>
      </c>
      <c r="AC52" s="105" t="s">
        <v>128</v>
      </c>
      <c r="AD52" s="105" t="s">
        <v>26</v>
      </c>
      <c r="AE52" s="15">
        <v>1</v>
      </c>
      <c r="AF52" s="105" t="s">
        <v>128</v>
      </c>
      <c r="AG52" s="105" t="s">
        <v>26</v>
      </c>
      <c r="AH52" s="105" t="s">
        <v>26</v>
      </c>
      <c r="AI52" s="105" t="s">
        <v>26</v>
      </c>
      <c r="AJ52" s="105" t="s">
        <v>26</v>
      </c>
      <c r="AK52" s="105" t="s">
        <v>26</v>
      </c>
      <c r="AL52" s="105" t="s">
        <v>26</v>
      </c>
      <c r="AM52" s="28"/>
    </row>
    <row r="53" ht="47" customHeight="true" spans="1:39">
      <c r="A53" s="19"/>
      <c r="B53" s="244"/>
      <c r="C53" s="244"/>
      <c r="D53" s="244"/>
      <c r="E53" s="28" t="s">
        <v>129</v>
      </c>
      <c r="F53" s="15" t="s">
        <v>41</v>
      </c>
      <c r="G53" s="15">
        <v>264</v>
      </c>
      <c r="H53" s="105" t="s">
        <v>128</v>
      </c>
      <c r="I53" s="105" t="s">
        <v>26</v>
      </c>
      <c r="J53" s="105" t="s">
        <v>26</v>
      </c>
      <c r="K53" s="105" t="s">
        <v>26</v>
      </c>
      <c r="L53" s="105" t="s">
        <v>26</v>
      </c>
      <c r="M53" s="15">
        <v>25</v>
      </c>
      <c r="N53" s="105" t="s">
        <v>128</v>
      </c>
      <c r="O53" s="105" t="s">
        <v>26</v>
      </c>
      <c r="P53" s="15">
        <v>37</v>
      </c>
      <c r="Q53" s="105" t="s">
        <v>128</v>
      </c>
      <c r="R53" s="105" t="s">
        <v>26</v>
      </c>
      <c r="S53" s="15">
        <v>22</v>
      </c>
      <c r="T53" s="105" t="s">
        <v>128</v>
      </c>
      <c r="U53" s="105" t="s">
        <v>26</v>
      </c>
      <c r="V53" s="15">
        <v>62</v>
      </c>
      <c r="W53" s="105" t="s">
        <v>128</v>
      </c>
      <c r="X53" s="105" t="s">
        <v>26</v>
      </c>
      <c r="Y53" s="15">
        <v>65</v>
      </c>
      <c r="Z53" s="105" t="s">
        <v>128</v>
      </c>
      <c r="AA53" s="105" t="s">
        <v>26</v>
      </c>
      <c r="AB53" s="15">
        <v>16</v>
      </c>
      <c r="AC53" s="105" t="s">
        <v>128</v>
      </c>
      <c r="AD53" s="105" t="s">
        <v>26</v>
      </c>
      <c r="AE53" s="15">
        <v>37</v>
      </c>
      <c r="AF53" s="105" t="s">
        <v>128</v>
      </c>
      <c r="AG53" s="105" t="s">
        <v>26</v>
      </c>
      <c r="AH53" s="105" t="s">
        <v>26</v>
      </c>
      <c r="AI53" s="105" t="s">
        <v>26</v>
      </c>
      <c r="AJ53" s="105" t="s">
        <v>26</v>
      </c>
      <c r="AK53" s="105" t="s">
        <v>26</v>
      </c>
      <c r="AL53" s="105" t="s">
        <v>26</v>
      </c>
      <c r="AM53" s="28"/>
    </row>
    <row r="54" ht="34" customHeight="true" spans="1:39">
      <c r="A54" s="19"/>
      <c r="B54" s="244"/>
      <c r="C54" s="244"/>
      <c r="D54" s="15" t="s">
        <v>130</v>
      </c>
      <c r="E54" s="249" t="s">
        <v>126</v>
      </c>
      <c r="F54" s="15" t="s">
        <v>41</v>
      </c>
      <c r="G54" s="15">
        <v>1966</v>
      </c>
      <c r="H54" s="105" t="s">
        <v>26</v>
      </c>
      <c r="I54" s="15">
        <v>1966</v>
      </c>
      <c r="J54" s="105" t="s">
        <v>26</v>
      </c>
      <c r="K54" s="105" t="s">
        <v>26</v>
      </c>
      <c r="L54" s="15">
        <v>1966</v>
      </c>
      <c r="M54" s="105" t="s">
        <v>26</v>
      </c>
      <c r="N54" s="105" t="s">
        <v>26</v>
      </c>
      <c r="O54" s="105" t="s">
        <v>26</v>
      </c>
      <c r="P54" s="105" t="s">
        <v>26</v>
      </c>
      <c r="Q54" s="105" t="s">
        <v>26</v>
      </c>
      <c r="R54" s="105" t="s">
        <v>26</v>
      </c>
      <c r="S54" s="105" t="s">
        <v>26</v>
      </c>
      <c r="T54" s="105" t="s">
        <v>26</v>
      </c>
      <c r="U54" s="105" t="s">
        <v>26</v>
      </c>
      <c r="V54" s="105" t="s">
        <v>26</v>
      </c>
      <c r="W54" s="105" t="s">
        <v>26</v>
      </c>
      <c r="X54" s="105" t="s">
        <v>26</v>
      </c>
      <c r="Y54" s="105" t="s">
        <v>26</v>
      </c>
      <c r="Z54" s="105" t="s">
        <v>26</v>
      </c>
      <c r="AA54" s="105" t="s">
        <v>26</v>
      </c>
      <c r="AB54" s="105" t="s">
        <v>26</v>
      </c>
      <c r="AC54" s="105" t="s">
        <v>26</v>
      </c>
      <c r="AD54" s="105" t="s">
        <v>26</v>
      </c>
      <c r="AE54" s="105" t="s">
        <v>26</v>
      </c>
      <c r="AF54" s="105" t="s">
        <v>26</v>
      </c>
      <c r="AG54" s="105" t="s">
        <v>26</v>
      </c>
      <c r="AH54" s="105" t="s">
        <v>26</v>
      </c>
      <c r="AI54" s="105" t="s">
        <v>26</v>
      </c>
      <c r="AJ54" s="105" t="s">
        <v>26</v>
      </c>
      <c r="AK54" s="105" t="s">
        <v>26</v>
      </c>
      <c r="AL54" s="105" t="s">
        <v>26</v>
      </c>
      <c r="AM54" s="28"/>
    </row>
    <row r="55" ht="34" customHeight="true" spans="1:39">
      <c r="A55" s="19"/>
      <c r="B55" s="244"/>
      <c r="C55" s="244"/>
      <c r="D55" s="244"/>
      <c r="E55" s="28" t="s">
        <v>127</v>
      </c>
      <c r="F55" s="15" t="s">
        <v>41</v>
      </c>
      <c r="G55" s="15">
        <v>15</v>
      </c>
      <c r="H55" s="105" t="s">
        <v>128</v>
      </c>
      <c r="I55" s="105" t="s">
        <v>26</v>
      </c>
      <c r="J55" s="105" t="s">
        <v>26</v>
      </c>
      <c r="K55" s="105" t="s">
        <v>26</v>
      </c>
      <c r="L55" s="105" t="s">
        <v>26</v>
      </c>
      <c r="M55" s="15">
        <v>15</v>
      </c>
      <c r="N55" s="105" t="s">
        <v>128</v>
      </c>
      <c r="O55" s="105" t="s">
        <v>26</v>
      </c>
      <c r="P55" s="105" t="s">
        <v>26</v>
      </c>
      <c r="Q55" s="105" t="s">
        <v>26</v>
      </c>
      <c r="R55" s="105" t="s">
        <v>26</v>
      </c>
      <c r="S55" s="105" t="s">
        <v>26</v>
      </c>
      <c r="T55" s="105" t="s">
        <v>26</v>
      </c>
      <c r="U55" s="105" t="s">
        <v>26</v>
      </c>
      <c r="V55" s="105" t="s">
        <v>26</v>
      </c>
      <c r="W55" s="105" t="s">
        <v>26</v>
      </c>
      <c r="X55" s="105" t="s">
        <v>26</v>
      </c>
      <c r="Y55" s="105" t="s">
        <v>26</v>
      </c>
      <c r="Z55" s="105" t="s">
        <v>26</v>
      </c>
      <c r="AA55" s="105" t="s">
        <v>26</v>
      </c>
      <c r="AB55" s="105" t="s">
        <v>26</v>
      </c>
      <c r="AC55" s="105" t="s">
        <v>26</v>
      </c>
      <c r="AD55" s="105" t="s">
        <v>26</v>
      </c>
      <c r="AE55" s="105" t="s">
        <v>26</v>
      </c>
      <c r="AF55" s="105" t="s">
        <v>26</v>
      </c>
      <c r="AG55" s="105" t="s">
        <v>26</v>
      </c>
      <c r="AH55" s="105" t="s">
        <v>26</v>
      </c>
      <c r="AI55" s="105" t="s">
        <v>26</v>
      </c>
      <c r="AJ55" s="105" t="s">
        <v>26</v>
      </c>
      <c r="AK55" s="105" t="s">
        <v>26</v>
      </c>
      <c r="AL55" s="105" t="s">
        <v>26</v>
      </c>
      <c r="AM55" s="28"/>
    </row>
    <row r="56" ht="36" customHeight="true" spans="1:39">
      <c r="A56" s="21"/>
      <c r="B56" s="244"/>
      <c r="C56" s="244"/>
      <c r="D56" s="244"/>
      <c r="E56" s="28" t="s">
        <v>129</v>
      </c>
      <c r="F56" s="15" t="s">
        <v>41</v>
      </c>
      <c r="G56" s="15">
        <v>1</v>
      </c>
      <c r="H56" s="105" t="s">
        <v>128</v>
      </c>
      <c r="I56" s="105" t="s">
        <v>26</v>
      </c>
      <c r="J56" s="105" t="s">
        <v>26</v>
      </c>
      <c r="K56" s="105" t="s">
        <v>26</v>
      </c>
      <c r="L56" s="105" t="s">
        <v>26</v>
      </c>
      <c r="M56" s="15">
        <v>1</v>
      </c>
      <c r="N56" s="105" t="s">
        <v>128</v>
      </c>
      <c r="O56" s="105" t="s">
        <v>26</v>
      </c>
      <c r="P56" s="105" t="s">
        <v>26</v>
      </c>
      <c r="Q56" s="105" t="s">
        <v>26</v>
      </c>
      <c r="R56" s="105" t="s">
        <v>26</v>
      </c>
      <c r="S56" s="105" t="s">
        <v>26</v>
      </c>
      <c r="T56" s="105" t="s">
        <v>26</v>
      </c>
      <c r="U56" s="105" t="s">
        <v>26</v>
      </c>
      <c r="V56" s="105" t="s">
        <v>26</v>
      </c>
      <c r="W56" s="105" t="s">
        <v>26</v>
      </c>
      <c r="X56" s="105" t="s">
        <v>26</v>
      </c>
      <c r="Y56" s="105" t="s">
        <v>26</v>
      </c>
      <c r="Z56" s="105" t="s">
        <v>26</v>
      </c>
      <c r="AA56" s="105" t="s">
        <v>26</v>
      </c>
      <c r="AB56" s="105" t="s">
        <v>26</v>
      </c>
      <c r="AC56" s="105" t="s">
        <v>26</v>
      </c>
      <c r="AD56" s="105" t="s">
        <v>26</v>
      </c>
      <c r="AE56" s="105" t="s">
        <v>26</v>
      </c>
      <c r="AF56" s="105" t="s">
        <v>26</v>
      </c>
      <c r="AG56" s="105" t="s">
        <v>26</v>
      </c>
      <c r="AH56" s="105" t="s">
        <v>26</v>
      </c>
      <c r="AI56" s="105" t="s">
        <v>26</v>
      </c>
      <c r="AJ56" s="105" t="s">
        <v>26</v>
      </c>
      <c r="AK56" s="105" t="s">
        <v>26</v>
      </c>
      <c r="AL56" s="105" t="s">
        <v>26</v>
      </c>
      <c r="AM56" s="28"/>
    </row>
    <row r="57" ht="33" customHeight="true" spans="1:39">
      <c r="A57" s="15" t="s">
        <v>131</v>
      </c>
      <c r="B57" s="105">
        <v>21</v>
      </c>
      <c r="C57" s="15" t="s">
        <v>132</v>
      </c>
      <c r="D57" s="28" t="s">
        <v>133</v>
      </c>
      <c r="E57" s="244"/>
      <c r="F57" s="15" t="s">
        <v>134</v>
      </c>
      <c r="G57" s="15">
        <v>230</v>
      </c>
      <c r="H57" s="246">
        <v>2.3</v>
      </c>
      <c r="I57" s="105" t="s">
        <v>26</v>
      </c>
      <c r="J57" s="105" t="s">
        <v>26</v>
      </c>
      <c r="K57" s="105" t="s">
        <v>26</v>
      </c>
      <c r="L57" s="105">
        <v>20</v>
      </c>
      <c r="M57" s="105">
        <v>0</v>
      </c>
      <c r="N57" s="247">
        <v>0</v>
      </c>
      <c r="O57" s="105">
        <v>10</v>
      </c>
      <c r="P57" s="105">
        <v>10</v>
      </c>
      <c r="Q57" s="252">
        <v>1</v>
      </c>
      <c r="R57" s="105">
        <v>10</v>
      </c>
      <c r="S57" s="105">
        <v>10</v>
      </c>
      <c r="T57" s="247">
        <v>1</v>
      </c>
      <c r="U57" s="105">
        <v>20</v>
      </c>
      <c r="V57" s="105">
        <v>20</v>
      </c>
      <c r="W57" s="247">
        <v>1</v>
      </c>
      <c r="X57" s="105">
        <v>20</v>
      </c>
      <c r="Y57" s="105">
        <v>160</v>
      </c>
      <c r="Z57" s="252">
        <v>8</v>
      </c>
      <c r="AA57" s="105">
        <v>10</v>
      </c>
      <c r="AB57" s="105">
        <v>10</v>
      </c>
      <c r="AC57" s="247">
        <v>1</v>
      </c>
      <c r="AD57" s="105">
        <v>10</v>
      </c>
      <c r="AE57" s="105">
        <v>20</v>
      </c>
      <c r="AF57" s="247">
        <v>2</v>
      </c>
      <c r="AG57" s="105" t="s">
        <v>26</v>
      </c>
      <c r="AH57" s="105" t="s">
        <v>26</v>
      </c>
      <c r="AI57" s="105" t="s">
        <v>26</v>
      </c>
      <c r="AJ57" s="105" t="s">
        <v>26</v>
      </c>
      <c r="AK57" s="105" t="s">
        <v>26</v>
      </c>
      <c r="AL57" s="105" t="s">
        <v>26</v>
      </c>
      <c r="AM57" s="28"/>
    </row>
    <row r="58" ht="33" customHeight="true" spans="1:39">
      <c r="A58" s="244"/>
      <c r="B58" s="244"/>
      <c r="C58" s="244"/>
      <c r="D58" s="28" t="s">
        <v>135</v>
      </c>
      <c r="E58" s="244"/>
      <c r="F58" s="15" t="s">
        <v>134</v>
      </c>
      <c r="G58" s="15">
        <v>1</v>
      </c>
      <c r="H58" s="246">
        <v>0.5</v>
      </c>
      <c r="I58" s="105" t="s">
        <v>26</v>
      </c>
      <c r="J58" s="105" t="s">
        <v>26</v>
      </c>
      <c r="K58" s="105" t="s">
        <v>26</v>
      </c>
      <c r="L58" s="105">
        <v>1</v>
      </c>
      <c r="M58" s="105">
        <v>0</v>
      </c>
      <c r="N58" s="252">
        <v>0</v>
      </c>
      <c r="O58" s="105" t="s">
        <v>26</v>
      </c>
      <c r="P58" s="105" t="s">
        <v>26</v>
      </c>
      <c r="Q58" s="105" t="s">
        <v>26</v>
      </c>
      <c r="R58" s="105">
        <v>1</v>
      </c>
      <c r="S58" s="105">
        <v>1</v>
      </c>
      <c r="T58" s="247">
        <v>1</v>
      </c>
      <c r="U58" s="105" t="s">
        <v>26</v>
      </c>
      <c r="V58" s="105" t="s">
        <v>26</v>
      </c>
      <c r="W58" s="105" t="s">
        <v>26</v>
      </c>
      <c r="X58" s="105" t="s">
        <v>26</v>
      </c>
      <c r="Y58" s="105" t="s">
        <v>26</v>
      </c>
      <c r="Z58" s="105" t="s">
        <v>26</v>
      </c>
      <c r="AA58" s="105" t="s">
        <v>26</v>
      </c>
      <c r="AB58" s="105" t="s">
        <v>26</v>
      </c>
      <c r="AC58" s="105" t="s">
        <v>26</v>
      </c>
      <c r="AD58" s="105" t="s">
        <v>26</v>
      </c>
      <c r="AE58" s="105" t="s">
        <v>26</v>
      </c>
      <c r="AF58" s="105" t="s">
        <v>26</v>
      </c>
      <c r="AG58" s="105" t="s">
        <v>26</v>
      </c>
      <c r="AH58" s="105" t="s">
        <v>26</v>
      </c>
      <c r="AI58" s="105" t="s">
        <v>26</v>
      </c>
      <c r="AJ58" s="105" t="s">
        <v>26</v>
      </c>
      <c r="AK58" s="105" t="s">
        <v>26</v>
      </c>
      <c r="AL58" s="105" t="s">
        <v>26</v>
      </c>
      <c r="AM58" s="28"/>
    </row>
    <row r="59" ht="33" customHeight="true" spans="1:39">
      <c r="A59" s="244"/>
      <c r="B59" s="244"/>
      <c r="C59" s="244"/>
      <c r="D59" s="28" t="s">
        <v>136</v>
      </c>
      <c r="E59" s="244"/>
      <c r="F59" s="15" t="s">
        <v>134</v>
      </c>
      <c r="G59" s="15">
        <v>2</v>
      </c>
      <c r="H59" s="246">
        <v>1</v>
      </c>
      <c r="I59" s="105" t="s">
        <v>26</v>
      </c>
      <c r="J59" s="105" t="s">
        <v>26</v>
      </c>
      <c r="K59" s="105" t="s">
        <v>26</v>
      </c>
      <c r="L59" s="105" t="s">
        <v>26</v>
      </c>
      <c r="M59" s="105" t="s">
        <v>26</v>
      </c>
      <c r="N59" s="105" t="s">
        <v>26</v>
      </c>
      <c r="O59" s="105">
        <v>1</v>
      </c>
      <c r="P59" s="105">
        <v>1</v>
      </c>
      <c r="Q59" s="247">
        <v>1</v>
      </c>
      <c r="R59" s="105" t="s">
        <v>26</v>
      </c>
      <c r="S59" s="105" t="s">
        <v>26</v>
      </c>
      <c r="T59" s="105" t="s">
        <v>26</v>
      </c>
      <c r="U59" s="105" t="s">
        <v>26</v>
      </c>
      <c r="V59" s="105" t="s">
        <v>26</v>
      </c>
      <c r="W59" s="105" t="s">
        <v>26</v>
      </c>
      <c r="X59" s="105">
        <v>1</v>
      </c>
      <c r="Y59" s="105">
        <v>1</v>
      </c>
      <c r="Z59" s="247">
        <v>1</v>
      </c>
      <c r="AA59" s="105" t="s">
        <v>26</v>
      </c>
      <c r="AB59" s="105" t="s">
        <v>26</v>
      </c>
      <c r="AC59" s="105" t="s">
        <v>26</v>
      </c>
      <c r="AD59" s="105" t="s">
        <v>26</v>
      </c>
      <c r="AE59" s="105" t="s">
        <v>26</v>
      </c>
      <c r="AF59" s="105" t="s">
        <v>26</v>
      </c>
      <c r="AG59" s="105" t="s">
        <v>26</v>
      </c>
      <c r="AH59" s="105" t="s">
        <v>26</v>
      </c>
      <c r="AI59" s="105" t="s">
        <v>26</v>
      </c>
      <c r="AJ59" s="105" t="s">
        <v>26</v>
      </c>
      <c r="AK59" s="105" t="s">
        <v>26</v>
      </c>
      <c r="AL59" s="105" t="s">
        <v>26</v>
      </c>
      <c r="AM59" s="28"/>
    </row>
    <row r="60" ht="83" customHeight="true" spans="1:39">
      <c r="A60" s="244"/>
      <c r="B60" s="244"/>
      <c r="C60" s="244"/>
      <c r="D60" s="28" t="s">
        <v>137</v>
      </c>
      <c r="E60" s="244"/>
      <c r="F60" s="15" t="s">
        <v>134</v>
      </c>
      <c r="G60" s="105" t="s">
        <v>26</v>
      </c>
      <c r="H60" s="105" t="s">
        <v>26</v>
      </c>
      <c r="I60" s="105" t="s">
        <v>138</v>
      </c>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60" t="s">
        <v>139</v>
      </c>
    </row>
    <row r="61" ht="94" customHeight="true" spans="1:39">
      <c r="A61" s="244"/>
      <c r="B61" s="244"/>
      <c r="C61" s="244"/>
      <c r="D61" s="28" t="s">
        <v>140</v>
      </c>
      <c r="E61" s="244"/>
      <c r="F61" s="15" t="s">
        <v>141</v>
      </c>
      <c r="G61" s="15">
        <v>480</v>
      </c>
      <c r="H61" s="246">
        <v>0.64</v>
      </c>
      <c r="I61" s="105" t="s">
        <v>26</v>
      </c>
      <c r="J61" s="105" t="s">
        <v>26</v>
      </c>
      <c r="K61" s="105" t="s">
        <v>26</v>
      </c>
      <c r="L61" s="105" t="s">
        <v>26</v>
      </c>
      <c r="M61" s="105" t="s">
        <v>26</v>
      </c>
      <c r="N61" s="105" t="s">
        <v>26</v>
      </c>
      <c r="O61" s="105">
        <v>30</v>
      </c>
      <c r="P61" s="105">
        <v>30</v>
      </c>
      <c r="Q61" s="252">
        <v>1</v>
      </c>
      <c r="R61" s="105" t="s">
        <v>26</v>
      </c>
      <c r="S61" s="105" t="s">
        <v>26</v>
      </c>
      <c r="T61" s="105" t="s">
        <v>26</v>
      </c>
      <c r="U61" s="105">
        <v>270</v>
      </c>
      <c r="V61" s="252">
        <v>0.85</v>
      </c>
      <c r="W61" s="252">
        <v>0.85</v>
      </c>
      <c r="X61" s="105">
        <v>270</v>
      </c>
      <c r="Y61" s="105">
        <v>270</v>
      </c>
      <c r="Z61" s="252">
        <v>1</v>
      </c>
      <c r="AA61" s="105" t="s">
        <v>26</v>
      </c>
      <c r="AB61" s="105" t="s">
        <v>26</v>
      </c>
      <c r="AC61" s="105" t="s">
        <v>26</v>
      </c>
      <c r="AD61" s="105">
        <v>180</v>
      </c>
      <c r="AE61" s="105">
        <v>180</v>
      </c>
      <c r="AF61" s="252">
        <v>1</v>
      </c>
      <c r="AG61" s="105" t="s">
        <v>26</v>
      </c>
      <c r="AH61" s="105" t="s">
        <v>26</v>
      </c>
      <c r="AI61" s="105" t="s">
        <v>26</v>
      </c>
      <c r="AJ61" s="105" t="s">
        <v>26</v>
      </c>
      <c r="AK61" s="105" t="s">
        <v>26</v>
      </c>
      <c r="AL61" s="105" t="s">
        <v>26</v>
      </c>
      <c r="AM61" s="260" t="s">
        <v>142</v>
      </c>
    </row>
    <row r="62" ht="24" customHeight="true" spans="1:39">
      <c r="A62" s="244"/>
      <c r="B62" s="244"/>
      <c r="C62" s="244"/>
      <c r="D62" s="28" t="s">
        <v>143</v>
      </c>
      <c r="E62" s="244"/>
      <c r="F62" s="15" t="s">
        <v>141</v>
      </c>
      <c r="G62" s="15">
        <v>3</v>
      </c>
      <c r="H62" s="246">
        <v>0.75</v>
      </c>
      <c r="I62" s="105" t="s">
        <v>26</v>
      </c>
      <c r="J62" s="105" t="s">
        <v>26</v>
      </c>
      <c r="K62" s="105" t="s">
        <v>26</v>
      </c>
      <c r="L62" s="105" t="s">
        <v>26</v>
      </c>
      <c r="M62" s="105" t="s">
        <v>26</v>
      </c>
      <c r="N62" s="105" t="s">
        <v>26</v>
      </c>
      <c r="O62" s="105">
        <v>1</v>
      </c>
      <c r="P62" s="105">
        <v>1</v>
      </c>
      <c r="Q62" s="252">
        <v>1</v>
      </c>
      <c r="R62" s="105" t="s">
        <v>26</v>
      </c>
      <c r="S62" s="105" t="s">
        <v>26</v>
      </c>
      <c r="T62" s="105" t="s">
        <v>26</v>
      </c>
      <c r="U62" s="105">
        <v>1</v>
      </c>
      <c r="V62" s="252">
        <v>0.85</v>
      </c>
      <c r="W62" s="252">
        <v>0.85</v>
      </c>
      <c r="X62" s="105">
        <v>1</v>
      </c>
      <c r="Y62" s="105">
        <v>1</v>
      </c>
      <c r="Z62" s="252">
        <v>1</v>
      </c>
      <c r="AA62" s="105" t="s">
        <v>26</v>
      </c>
      <c r="AB62" s="105" t="s">
        <v>26</v>
      </c>
      <c r="AC62" s="105" t="s">
        <v>26</v>
      </c>
      <c r="AD62" s="105">
        <v>1</v>
      </c>
      <c r="AE62" s="105">
        <v>1</v>
      </c>
      <c r="AF62" s="252">
        <v>1</v>
      </c>
      <c r="AG62" s="105" t="s">
        <v>26</v>
      </c>
      <c r="AH62" s="105" t="s">
        <v>26</v>
      </c>
      <c r="AI62" s="105" t="s">
        <v>26</v>
      </c>
      <c r="AJ62" s="105" t="s">
        <v>26</v>
      </c>
      <c r="AK62" s="105" t="s">
        <v>26</v>
      </c>
      <c r="AL62" s="105" t="s">
        <v>26</v>
      </c>
      <c r="AM62" s="28"/>
    </row>
    <row r="63" ht="58" customHeight="true" spans="1:39">
      <c r="A63" s="244"/>
      <c r="B63" s="105">
        <v>22</v>
      </c>
      <c r="C63" s="28" t="s">
        <v>144</v>
      </c>
      <c r="D63" s="28" t="s">
        <v>145</v>
      </c>
      <c r="E63" s="244"/>
      <c r="F63" s="15" t="s">
        <v>141</v>
      </c>
      <c r="G63" s="15">
        <v>1446</v>
      </c>
      <c r="H63" s="250">
        <v>0.964</v>
      </c>
      <c r="I63" s="105" t="s">
        <v>26</v>
      </c>
      <c r="J63" s="105" t="s">
        <v>26</v>
      </c>
      <c r="K63" s="105" t="s">
        <v>26</v>
      </c>
      <c r="L63" s="105" t="s">
        <v>26</v>
      </c>
      <c r="M63" s="105" t="s">
        <v>26</v>
      </c>
      <c r="N63" s="105" t="s">
        <v>26</v>
      </c>
      <c r="O63" s="105" t="s">
        <v>26</v>
      </c>
      <c r="P63" s="105" t="s">
        <v>26</v>
      </c>
      <c r="Q63" s="105" t="s">
        <v>26</v>
      </c>
      <c r="R63" s="105">
        <v>1500</v>
      </c>
      <c r="S63" s="105">
        <v>1446</v>
      </c>
      <c r="T63" s="247">
        <v>0.964</v>
      </c>
      <c r="U63" s="105" t="s">
        <v>26</v>
      </c>
      <c r="V63" s="105" t="s">
        <v>26</v>
      </c>
      <c r="W63" s="105" t="s">
        <v>26</v>
      </c>
      <c r="X63" s="105" t="s">
        <v>26</v>
      </c>
      <c r="Y63" s="105" t="s">
        <v>26</v>
      </c>
      <c r="Z63" s="105" t="s">
        <v>26</v>
      </c>
      <c r="AA63" s="105" t="s">
        <v>26</v>
      </c>
      <c r="AB63" s="105" t="s">
        <v>26</v>
      </c>
      <c r="AC63" s="105" t="s">
        <v>26</v>
      </c>
      <c r="AD63" s="105" t="s">
        <v>26</v>
      </c>
      <c r="AE63" s="105" t="s">
        <v>26</v>
      </c>
      <c r="AF63" s="105" t="s">
        <v>26</v>
      </c>
      <c r="AG63" s="105" t="s">
        <v>26</v>
      </c>
      <c r="AH63" s="105" t="s">
        <v>26</v>
      </c>
      <c r="AI63" s="105" t="s">
        <v>26</v>
      </c>
      <c r="AJ63" s="105" t="s">
        <v>26</v>
      </c>
      <c r="AK63" s="105" t="s">
        <v>26</v>
      </c>
      <c r="AL63" s="105" t="s">
        <v>26</v>
      </c>
      <c r="AM63" s="28"/>
    </row>
    <row r="64" ht="50" customHeight="true" spans="1:39">
      <c r="A64" s="244"/>
      <c r="B64" s="105">
        <v>23</v>
      </c>
      <c r="C64" s="28" t="s">
        <v>146</v>
      </c>
      <c r="D64" s="28" t="s">
        <v>147</v>
      </c>
      <c r="E64" s="244"/>
      <c r="F64" s="15" t="s">
        <v>141</v>
      </c>
      <c r="G64" s="15">
        <v>244</v>
      </c>
      <c r="H64" s="245">
        <v>1.0796</v>
      </c>
      <c r="I64" s="105">
        <v>24</v>
      </c>
      <c r="J64" s="105">
        <v>26</v>
      </c>
      <c r="K64" s="247">
        <v>1.0833</v>
      </c>
      <c r="L64" s="15" t="s">
        <v>26</v>
      </c>
      <c r="M64" s="15" t="s">
        <v>26</v>
      </c>
      <c r="N64" s="15" t="s">
        <v>26</v>
      </c>
      <c r="O64" s="15">
        <v>11</v>
      </c>
      <c r="P64" s="15">
        <v>11</v>
      </c>
      <c r="Q64" s="246">
        <v>1</v>
      </c>
      <c r="R64" s="15">
        <v>43</v>
      </c>
      <c r="S64" s="15">
        <v>43</v>
      </c>
      <c r="T64" s="246">
        <v>1</v>
      </c>
      <c r="U64" s="15">
        <v>30</v>
      </c>
      <c r="V64" s="15">
        <v>40</v>
      </c>
      <c r="W64" s="245">
        <v>1.3333</v>
      </c>
      <c r="X64" s="15">
        <v>59</v>
      </c>
      <c r="Y64" s="15">
        <v>59</v>
      </c>
      <c r="Z64" s="246">
        <v>1</v>
      </c>
      <c r="AA64" s="15">
        <v>19</v>
      </c>
      <c r="AB64" s="15">
        <v>19</v>
      </c>
      <c r="AC64" s="246">
        <v>1</v>
      </c>
      <c r="AD64" s="15">
        <v>40</v>
      </c>
      <c r="AE64" s="15">
        <v>46</v>
      </c>
      <c r="AF64" s="246">
        <v>1.15</v>
      </c>
      <c r="AG64" s="105" t="s">
        <v>26</v>
      </c>
      <c r="AH64" s="105" t="s">
        <v>26</v>
      </c>
      <c r="AI64" s="105" t="s">
        <v>26</v>
      </c>
      <c r="AJ64" s="105" t="s">
        <v>26</v>
      </c>
      <c r="AK64" s="105" t="s">
        <v>26</v>
      </c>
      <c r="AL64" s="105" t="s">
        <v>26</v>
      </c>
      <c r="AM64" s="28"/>
    </row>
    <row r="65" ht="44" customHeight="true" spans="1:39">
      <c r="A65" s="244"/>
      <c r="B65" s="105">
        <v>24</v>
      </c>
      <c r="C65" s="28" t="s">
        <v>148</v>
      </c>
      <c r="D65" s="28" t="s">
        <v>149</v>
      </c>
      <c r="E65" s="244"/>
      <c r="F65" s="15" t="s">
        <v>141</v>
      </c>
      <c r="G65" s="15">
        <v>15236</v>
      </c>
      <c r="H65" s="245">
        <v>1.0646</v>
      </c>
      <c r="I65" s="105">
        <v>5558</v>
      </c>
      <c r="J65" s="105">
        <v>6648</v>
      </c>
      <c r="K65" s="247">
        <v>1.1961</v>
      </c>
      <c r="L65" s="15">
        <v>104</v>
      </c>
      <c r="M65" s="15">
        <v>128</v>
      </c>
      <c r="N65" s="245">
        <v>1.2308</v>
      </c>
      <c r="O65" s="15">
        <v>1357</v>
      </c>
      <c r="P65" s="15">
        <v>1220</v>
      </c>
      <c r="Q65" s="261">
        <v>0.899</v>
      </c>
      <c r="R65" s="15">
        <v>343</v>
      </c>
      <c r="S65" s="15">
        <v>373</v>
      </c>
      <c r="T65" s="245">
        <v>1.0875</v>
      </c>
      <c r="U65" s="15">
        <v>4071</v>
      </c>
      <c r="V65" s="15">
        <v>3952</v>
      </c>
      <c r="W65" s="245">
        <v>0.9708</v>
      </c>
      <c r="X65" s="15">
        <v>1538</v>
      </c>
      <c r="Y65" s="15">
        <v>1521</v>
      </c>
      <c r="Z65" s="245">
        <v>0.9889</v>
      </c>
      <c r="AA65" s="15">
        <v>262</v>
      </c>
      <c r="AB65" s="15">
        <v>269</v>
      </c>
      <c r="AC65" s="245">
        <v>1.0267</v>
      </c>
      <c r="AD65" s="15">
        <v>1078</v>
      </c>
      <c r="AE65" s="15">
        <v>1125</v>
      </c>
      <c r="AF65" s="245">
        <v>1.0436</v>
      </c>
      <c r="AG65" s="105" t="s">
        <v>26</v>
      </c>
      <c r="AH65" s="105" t="s">
        <v>26</v>
      </c>
      <c r="AI65" s="105" t="s">
        <v>26</v>
      </c>
      <c r="AJ65" s="105" t="s">
        <v>26</v>
      </c>
      <c r="AK65" s="105" t="s">
        <v>26</v>
      </c>
      <c r="AL65" s="105" t="s">
        <v>26</v>
      </c>
      <c r="AM65" s="28"/>
    </row>
    <row r="66" ht="44" customHeight="true" spans="1:39">
      <c r="A66" s="244"/>
      <c r="B66" s="244"/>
      <c r="C66" s="244"/>
      <c r="D66" s="28" t="s">
        <v>150</v>
      </c>
      <c r="E66" s="244"/>
      <c r="F66" s="15" t="s">
        <v>69</v>
      </c>
      <c r="G66" s="15">
        <v>40</v>
      </c>
      <c r="H66" s="245">
        <v>0.4878</v>
      </c>
      <c r="I66" s="105" t="s">
        <v>26</v>
      </c>
      <c r="J66" s="105" t="s">
        <v>26</v>
      </c>
      <c r="K66" s="105" t="s">
        <v>26</v>
      </c>
      <c r="L66" s="105">
        <v>15</v>
      </c>
      <c r="M66" s="105">
        <v>15</v>
      </c>
      <c r="N66" s="247">
        <v>1</v>
      </c>
      <c r="O66" s="105">
        <v>9</v>
      </c>
      <c r="P66" s="105">
        <v>7</v>
      </c>
      <c r="Q66" s="247">
        <v>0.7778</v>
      </c>
      <c r="R66" s="105">
        <v>4</v>
      </c>
      <c r="S66" s="105">
        <v>4</v>
      </c>
      <c r="T66" s="247">
        <v>1</v>
      </c>
      <c r="U66" s="105">
        <v>20</v>
      </c>
      <c r="V66" s="105">
        <v>0</v>
      </c>
      <c r="W66" s="247">
        <v>0</v>
      </c>
      <c r="X66" s="105">
        <v>16</v>
      </c>
      <c r="Y66" s="105">
        <v>14</v>
      </c>
      <c r="Z66" s="247">
        <v>0.875</v>
      </c>
      <c r="AA66" s="105">
        <v>9</v>
      </c>
      <c r="AB66" s="105">
        <v>0</v>
      </c>
      <c r="AC66" s="247">
        <v>0</v>
      </c>
      <c r="AD66" s="105">
        <v>9</v>
      </c>
      <c r="AE66" s="105">
        <v>0</v>
      </c>
      <c r="AF66" s="247">
        <v>0</v>
      </c>
      <c r="AG66" s="105" t="s">
        <v>26</v>
      </c>
      <c r="AH66" s="105" t="s">
        <v>26</v>
      </c>
      <c r="AI66" s="105" t="s">
        <v>26</v>
      </c>
      <c r="AJ66" s="105" t="s">
        <v>26</v>
      </c>
      <c r="AK66" s="105" t="s">
        <v>26</v>
      </c>
      <c r="AL66" s="105" t="s">
        <v>26</v>
      </c>
      <c r="AM66" s="28" t="s">
        <v>151</v>
      </c>
    </row>
    <row r="67" ht="51.75" customHeight="true" spans="1:39">
      <c r="A67" s="244"/>
      <c r="B67" s="244"/>
      <c r="C67" s="244"/>
      <c r="D67" s="28" t="s">
        <v>152</v>
      </c>
      <c r="E67" s="244"/>
      <c r="F67" s="15" t="s">
        <v>69</v>
      </c>
      <c r="G67" s="15">
        <v>16</v>
      </c>
      <c r="H67" s="245">
        <v>0.2909</v>
      </c>
      <c r="I67" s="105" t="s">
        <v>26</v>
      </c>
      <c r="J67" s="105" t="s">
        <v>26</v>
      </c>
      <c r="K67" s="105" t="s">
        <v>26</v>
      </c>
      <c r="L67" s="105">
        <v>6</v>
      </c>
      <c r="M67" s="105">
        <v>6</v>
      </c>
      <c r="N67" s="247">
        <v>1</v>
      </c>
      <c r="O67" s="105">
        <v>9</v>
      </c>
      <c r="P67" s="105">
        <v>7</v>
      </c>
      <c r="Q67" s="247">
        <v>0.7778</v>
      </c>
      <c r="R67" s="105">
        <v>3</v>
      </c>
      <c r="S67" s="105">
        <v>3</v>
      </c>
      <c r="T67" s="247">
        <v>1</v>
      </c>
      <c r="U67" s="105">
        <v>20</v>
      </c>
      <c r="V67" s="105">
        <v>0</v>
      </c>
      <c r="W67" s="247">
        <v>0</v>
      </c>
      <c r="X67" s="105">
        <v>9</v>
      </c>
      <c r="Y67" s="105">
        <v>0</v>
      </c>
      <c r="Z67" s="247">
        <v>0</v>
      </c>
      <c r="AA67" s="105">
        <v>3</v>
      </c>
      <c r="AB67" s="105">
        <v>0</v>
      </c>
      <c r="AC67" s="247">
        <v>0</v>
      </c>
      <c r="AD67" s="105">
        <v>5</v>
      </c>
      <c r="AE67" s="105">
        <v>0</v>
      </c>
      <c r="AF67" s="247">
        <v>0</v>
      </c>
      <c r="AG67" s="105" t="s">
        <v>26</v>
      </c>
      <c r="AH67" s="105" t="s">
        <v>26</v>
      </c>
      <c r="AI67" s="105" t="s">
        <v>26</v>
      </c>
      <c r="AJ67" s="105" t="s">
        <v>26</v>
      </c>
      <c r="AK67" s="105" t="s">
        <v>26</v>
      </c>
      <c r="AL67" s="105" t="s">
        <v>26</v>
      </c>
      <c r="AM67" s="244"/>
    </row>
    <row r="68" ht="31" customHeight="true" spans="1:39">
      <c r="A68" s="244"/>
      <c r="B68" s="105">
        <v>25</v>
      </c>
      <c r="C68" s="28" t="s">
        <v>153</v>
      </c>
      <c r="D68" s="28" t="s">
        <v>154</v>
      </c>
      <c r="E68" s="244"/>
      <c r="F68" s="15" t="s">
        <v>141</v>
      </c>
      <c r="G68" s="15">
        <v>24224</v>
      </c>
      <c r="H68" s="245">
        <v>1.0532</v>
      </c>
      <c r="I68" s="105" t="s">
        <v>26</v>
      </c>
      <c r="J68" s="105" t="s">
        <v>26</v>
      </c>
      <c r="K68" s="105" t="s">
        <v>26</v>
      </c>
      <c r="L68" s="105">
        <v>3445</v>
      </c>
      <c r="M68" s="105">
        <v>4119</v>
      </c>
      <c r="N68" s="247">
        <v>1.1956</v>
      </c>
      <c r="O68" s="105">
        <v>2631</v>
      </c>
      <c r="P68" s="105">
        <v>2480</v>
      </c>
      <c r="Q68" s="247">
        <v>0.9426</v>
      </c>
      <c r="R68" s="105">
        <v>1612</v>
      </c>
      <c r="S68" s="105">
        <v>1643</v>
      </c>
      <c r="T68" s="247">
        <v>1.0192</v>
      </c>
      <c r="U68" s="105">
        <v>7073</v>
      </c>
      <c r="V68" s="105">
        <v>7719</v>
      </c>
      <c r="W68" s="247">
        <v>1.0913</v>
      </c>
      <c r="X68" s="105">
        <v>4269</v>
      </c>
      <c r="Y68" s="105">
        <v>4424</v>
      </c>
      <c r="Z68" s="247">
        <v>1.0363</v>
      </c>
      <c r="AA68" s="105">
        <v>1562</v>
      </c>
      <c r="AB68" s="105">
        <v>1371</v>
      </c>
      <c r="AC68" s="247">
        <v>0.8777</v>
      </c>
      <c r="AD68" s="105">
        <v>2408</v>
      </c>
      <c r="AE68" s="105">
        <v>2468</v>
      </c>
      <c r="AF68" s="247">
        <v>1.0249</v>
      </c>
      <c r="AG68" s="105" t="s">
        <v>26</v>
      </c>
      <c r="AH68" s="105" t="s">
        <v>26</v>
      </c>
      <c r="AI68" s="105" t="s">
        <v>26</v>
      </c>
      <c r="AJ68" s="105" t="s">
        <v>26</v>
      </c>
      <c r="AK68" s="105" t="s">
        <v>26</v>
      </c>
      <c r="AL68" s="105" t="s">
        <v>26</v>
      </c>
      <c r="AM68" s="28"/>
    </row>
    <row r="69" ht="31" customHeight="true" spans="1:39">
      <c r="A69" s="244"/>
      <c r="B69" s="244"/>
      <c r="C69" s="244"/>
      <c r="D69" s="28" t="s">
        <v>155</v>
      </c>
      <c r="E69" s="244"/>
      <c r="F69" s="15" t="s">
        <v>141</v>
      </c>
      <c r="G69" s="15">
        <v>87224</v>
      </c>
      <c r="H69" s="245">
        <v>1.0142</v>
      </c>
      <c r="I69" s="105" t="s">
        <v>26</v>
      </c>
      <c r="J69" s="105" t="s">
        <v>26</v>
      </c>
      <c r="K69" s="105" t="s">
        <v>26</v>
      </c>
      <c r="L69" s="105">
        <v>13988</v>
      </c>
      <c r="M69" s="105">
        <v>14606</v>
      </c>
      <c r="N69" s="247">
        <v>1.0442</v>
      </c>
      <c r="O69" s="105">
        <v>9360</v>
      </c>
      <c r="P69" s="105">
        <v>9234</v>
      </c>
      <c r="Q69" s="247">
        <v>0.9865</v>
      </c>
      <c r="R69" s="105">
        <v>5735</v>
      </c>
      <c r="S69" s="105">
        <v>5781</v>
      </c>
      <c r="T69" s="250">
        <v>1.008</v>
      </c>
      <c r="U69" s="105">
        <v>26880</v>
      </c>
      <c r="V69" s="105">
        <v>27504</v>
      </c>
      <c r="W69" s="247">
        <v>1.0232</v>
      </c>
      <c r="X69" s="105">
        <v>15189</v>
      </c>
      <c r="Y69" s="105">
        <v>15382</v>
      </c>
      <c r="Z69" s="247">
        <v>1.0127</v>
      </c>
      <c r="AA69" s="105">
        <v>5561</v>
      </c>
      <c r="AB69" s="105">
        <v>5384</v>
      </c>
      <c r="AC69" s="247">
        <v>0.9682</v>
      </c>
      <c r="AD69" s="105">
        <v>9287</v>
      </c>
      <c r="AE69" s="105">
        <v>9333</v>
      </c>
      <c r="AF69" s="250">
        <v>1.005</v>
      </c>
      <c r="AG69" s="105" t="s">
        <v>26</v>
      </c>
      <c r="AH69" s="105" t="s">
        <v>26</v>
      </c>
      <c r="AI69" s="105" t="s">
        <v>26</v>
      </c>
      <c r="AJ69" s="105" t="s">
        <v>26</v>
      </c>
      <c r="AK69" s="105" t="s">
        <v>26</v>
      </c>
      <c r="AL69" s="105" t="s">
        <v>26</v>
      </c>
      <c r="AM69" s="28"/>
    </row>
    <row r="70" ht="59" customHeight="true" spans="1:39">
      <c r="A70" s="15" t="s">
        <v>156</v>
      </c>
      <c r="B70" s="105">
        <v>26</v>
      </c>
      <c r="C70" s="15" t="s">
        <v>157</v>
      </c>
      <c r="D70" s="28" t="s">
        <v>158</v>
      </c>
      <c r="E70" s="244"/>
      <c r="F70" s="15" t="s">
        <v>134</v>
      </c>
      <c r="G70" s="15">
        <v>27</v>
      </c>
      <c r="H70" s="246">
        <v>4.5</v>
      </c>
      <c r="I70" s="105" t="s">
        <v>26</v>
      </c>
      <c r="J70" s="15">
        <v>14</v>
      </c>
      <c r="K70" s="105" t="s">
        <v>26</v>
      </c>
      <c r="L70" s="105" t="s">
        <v>26</v>
      </c>
      <c r="M70" s="15" t="s">
        <v>26</v>
      </c>
      <c r="N70" s="105" t="s">
        <v>26</v>
      </c>
      <c r="O70" s="105" t="s">
        <v>26</v>
      </c>
      <c r="P70" s="15">
        <v>3</v>
      </c>
      <c r="Q70" s="105" t="s">
        <v>26</v>
      </c>
      <c r="R70" s="105" t="s">
        <v>26</v>
      </c>
      <c r="S70" s="15">
        <v>2</v>
      </c>
      <c r="T70" s="105" t="s">
        <v>26</v>
      </c>
      <c r="U70" s="105" t="s">
        <v>26</v>
      </c>
      <c r="V70" s="15">
        <v>2</v>
      </c>
      <c r="W70" s="105" t="s">
        <v>26</v>
      </c>
      <c r="X70" s="105" t="s">
        <v>26</v>
      </c>
      <c r="Y70" s="15">
        <v>2</v>
      </c>
      <c r="Z70" s="105" t="s">
        <v>26</v>
      </c>
      <c r="AA70" s="105" t="s">
        <v>26</v>
      </c>
      <c r="AB70" s="15">
        <v>1</v>
      </c>
      <c r="AC70" s="105" t="s">
        <v>26</v>
      </c>
      <c r="AD70" s="105" t="s">
        <v>26</v>
      </c>
      <c r="AE70" s="15">
        <v>3</v>
      </c>
      <c r="AF70" s="105" t="s">
        <v>26</v>
      </c>
      <c r="AG70" s="105" t="s">
        <v>26</v>
      </c>
      <c r="AH70" s="105" t="s">
        <v>26</v>
      </c>
      <c r="AI70" s="247" t="s">
        <v>26</v>
      </c>
      <c r="AJ70" s="105" t="s">
        <v>26</v>
      </c>
      <c r="AK70" s="105" t="s">
        <v>26</v>
      </c>
      <c r="AL70" s="247" t="s">
        <v>26</v>
      </c>
      <c r="AM70" s="28" t="s">
        <v>159</v>
      </c>
    </row>
    <row r="71" ht="39" customHeight="true" spans="1:39">
      <c r="A71" s="244"/>
      <c r="B71" s="244"/>
      <c r="C71" s="244"/>
      <c r="D71" s="28" t="s">
        <v>160</v>
      </c>
      <c r="E71" s="244"/>
      <c r="F71" s="15" t="s">
        <v>134</v>
      </c>
      <c r="G71" s="15">
        <v>5763</v>
      </c>
      <c r="H71" s="245">
        <v>1.1761</v>
      </c>
      <c r="I71" s="105" t="s">
        <v>26</v>
      </c>
      <c r="J71" s="105" t="s">
        <v>26</v>
      </c>
      <c r="K71" s="105" t="s">
        <v>26</v>
      </c>
      <c r="L71" s="105">
        <v>707</v>
      </c>
      <c r="M71" s="105">
        <v>1372</v>
      </c>
      <c r="N71" s="247">
        <v>1.9406</v>
      </c>
      <c r="O71" s="105">
        <v>498</v>
      </c>
      <c r="P71" s="105">
        <v>426</v>
      </c>
      <c r="Q71" s="247">
        <v>0.8554</v>
      </c>
      <c r="R71" s="105">
        <v>348</v>
      </c>
      <c r="S71" s="105">
        <v>348</v>
      </c>
      <c r="T71" s="252">
        <v>1</v>
      </c>
      <c r="U71" s="105">
        <v>1566</v>
      </c>
      <c r="V71" s="105">
        <v>1597</v>
      </c>
      <c r="W71" s="247">
        <v>1.0198</v>
      </c>
      <c r="X71" s="105">
        <v>867</v>
      </c>
      <c r="Y71" s="105">
        <v>893</v>
      </c>
      <c r="Z71" s="252">
        <v>1.03</v>
      </c>
      <c r="AA71" s="105">
        <v>267</v>
      </c>
      <c r="AB71" s="105">
        <v>271</v>
      </c>
      <c r="AC71" s="250">
        <v>1.015</v>
      </c>
      <c r="AD71" s="105">
        <v>647</v>
      </c>
      <c r="AE71" s="105">
        <v>856</v>
      </c>
      <c r="AF71" s="250">
        <v>1.323</v>
      </c>
      <c r="AG71" s="105" t="s">
        <v>26</v>
      </c>
      <c r="AH71" s="105" t="s">
        <v>26</v>
      </c>
      <c r="AI71" s="105" t="s">
        <v>26</v>
      </c>
      <c r="AJ71" s="105" t="s">
        <v>26</v>
      </c>
      <c r="AK71" s="105" t="s">
        <v>26</v>
      </c>
      <c r="AL71" s="105" t="s">
        <v>26</v>
      </c>
      <c r="AM71" s="28"/>
    </row>
    <row r="72" ht="45" customHeight="true" spans="1:39">
      <c r="A72" s="244"/>
      <c r="B72" s="244"/>
      <c r="C72" s="244"/>
      <c r="D72" s="28" t="s">
        <v>161</v>
      </c>
      <c r="E72" s="244"/>
      <c r="F72" s="15" t="s">
        <v>134</v>
      </c>
      <c r="G72" s="15">
        <v>25678</v>
      </c>
      <c r="H72" s="245">
        <v>2.1221</v>
      </c>
      <c r="I72" s="105" t="s">
        <v>26</v>
      </c>
      <c r="J72" s="105" t="s">
        <v>26</v>
      </c>
      <c r="K72" s="105" t="s">
        <v>26</v>
      </c>
      <c r="L72" s="105">
        <v>1697</v>
      </c>
      <c r="M72" s="105">
        <v>7578</v>
      </c>
      <c r="N72" s="247">
        <v>4.4655</v>
      </c>
      <c r="O72" s="105">
        <v>1256</v>
      </c>
      <c r="P72" s="105">
        <v>1010</v>
      </c>
      <c r="Q72" s="247">
        <v>0.8041</v>
      </c>
      <c r="R72" s="105">
        <v>875</v>
      </c>
      <c r="S72" s="105">
        <v>875</v>
      </c>
      <c r="T72" s="252">
        <v>1</v>
      </c>
      <c r="U72" s="105">
        <v>3955</v>
      </c>
      <c r="V72" s="105">
        <v>9028</v>
      </c>
      <c r="W72" s="247">
        <v>2.2827</v>
      </c>
      <c r="X72" s="105">
        <v>2132</v>
      </c>
      <c r="Y72" s="105">
        <v>2691</v>
      </c>
      <c r="Z72" s="247">
        <v>1.2622</v>
      </c>
      <c r="AA72" s="105">
        <v>669</v>
      </c>
      <c r="AB72" s="105">
        <v>788</v>
      </c>
      <c r="AC72" s="247">
        <v>1.1779</v>
      </c>
      <c r="AD72" s="105">
        <v>1516</v>
      </c>
      <c r="AE72" s="105">
        <v>3708</v>
      </c>
      <c r="AF72" s="247">
        <v>2.4459</v>
      </c>
      <c r="AG72" s="105" t="s">
        <v>26</v>
      </c>
      <c r="AH72" s="105" t="s">
        <v>26</v>
      </c>
      <c r="AI72" s="105" t="s">
        <v>26</v>
      </c>
      <c r="AJ72" s="105" t="s">
        <v>26</v>
      </c>
      <c r="AK72" s="105" t="s">
        <v>26</v>
      </c>
      <c r="AL72" s="105" t="s">
        <v>26</v>
      </c>
      <c r="AM72" s="28"/>
    </row>
    <row r="73" ht="55" customHeight="true" spans="1:39">
      <c r="A73" s="244"/>
      <c r="B73" s="244"/>
      <c r="C73" s="244"/>
      <c r="D73" s="28" t="s">
        <v>162</v>
      </c>
      <c r="E73" s="244"/>
      <c r="F73" s="15" t="s">
        <v>134</v>
      </c>
      <c r="G73" s="15">
        <v>65</v>
      </c>
      <c r="H73" s="245">
        <v>4.3333</v>
      </c>
      <c r="I73" s="105" t="s">
        <v>26</v>
      </c>
      <c r="J73" s="105" t="s">
        <v>26</v>
      </c>
      <c r="K73" s="105" t="s">
        <v>26</v>
      </c>
      <c r="L73" s="105" t="s">
        <v>26</v>
      </c>
      <c r="M73" s="105" t="s">
        <v>26</v>
      </c>
      <c r="N73" s="105" t="s">
        <v>26</v>
      </c>
      <c r="O73" s="105" t="s">
        <v>26</v>
      </c>
      <c r="P73" s="105" t="s">
        <v>26</v>
      </c>
      <c r="Q73" s="105" t="s">
        <v>26</v>
      </c>
      <c r="R73" s="105" t="s">
        <v>26</v>
      </c>
      <c r="S73" s="105">
        <v>20</v>
      </c>
      <c r="T73" s="252">
        <v>1</v>
      </c>
      <c r="U73" s="105" t="s">
        <v>26</v>
      </c>
      <c r="V73" s="105" t="s">
        <v>26</v>
      </c>
      <c r="W73" s="105" t="s">
        <v>26</v>
      </c>
      <c r="X73" s="105" t="s">
        <v>26</v>
      </c>
      <c r="Y73" s="105" t="s">
        <v>26</v>
      </c>
      <c r="Z73" s="105" t="s">
        <v>26</v>
      </c>
      <c r="AA73" s="105" t="s">
        <v>26</v>
      </c>
      <c r="AB73" s="105">
        <v>24</v>
      </c>
      <c r="AC73" s="252">
        <v>1</v>
      </c>
      <c r="AD73" s="105" t="s">
        <v>26</v>
      </c>
      <c r="AE73" s="105">
        <v>21</v>
      </c>
      <c r="AF73" s="252">
        <v>1</v>
      </c>
      <c r="AG73" s="105" t="s">
        <v>26</v>
      </c>
      <c r="AH73" s="105" t="s">
        <v>26</v>
      </c>
      <c r="AI73" s="105" t="s">
        <v>26</v>
      </c>
      <c r="AJ73" s="105" t="s">
        <v>26</v>
      </c>
      <c r="AK73" s="105" t="s">
        <v>26</v>
      </c>
      <c r="AL73" s="105" t="s">
        <v>26</v>
      </c>
      <c r="AM73" s="28"/>
    </row>
    <row r="74" ht="28" customHeight="true" spans="1:39">
      <c r="A74" s="244"/>
      <c r="B74" s="105">
        <v>27</v>
      </c>
      <c r="C74" s="28" t="s">
        <v>163</v>
      </c>
      <c r="D74" s="15" t="s">
        <v>164</v>
      </c>
      <c r="E74" s="28" t="s">
        <v>165</v>
      </c>
      <c r="F74" s="15" t="s">
        <v>134</v>
      </c>
      <c r="G74" s="245">
        <v>0.998</v>
      </c>
      <c r="H74" s="105" t="s">
        <v>26</v>
      </c>
      <c r="I74" s="105" t="s">
        <v>26</v>
      </c>
      <c r="J74" s="105" t="s">
        <v>26</v>
      </c>
      <c r="K74" s="105" t="s">
        <v>26</v>
      </c>
      <c r="L74" s="105" t="s">
        <v>166</v>
      </c>
      <c r="M74" s="245">
        <v>0.9983</v>
      </c>
      <c r="N74" s="105" t="s">
        <v>26</v>
      </c>
      <c r="O74" s="105" t="s">
        <v>166</v>
      </c>
      <c r="P74" s="246">
        <v>0.99</v>
      </c>
      <c r="Q74" s="105" t="s">
        <v>26</v>
      </c>
      <c r="R74" s="105" t="s">
        <v>166</v>
      </c>
      <c r="S74" s="246">
        <v>1</v>
      </c>
      <c r="T74" s="105" t="s">
        <v>26</v>
      </c>
      <c r="U74" s="105" t="s">
        <v>166</v>
      </c>
      <c r="V74" s="246">
        <v>1</v>
      </c>
      <c r="W74" s="105" t="s">
        <v>26</v>
      </c>
      <c r="X74" s="105" t="s">
        <v>166</v>
      </c>
      <c r="Y74" s="246">
        <v>1</v>
      </c>
      <c r="Z74" s="105" t="s">
        <v>26</v>
      </c>
      <c r="AA74" s="105" t="s">
        <v>166</v>
      </c>
      <c r="AB74" s="246">
        <v>1</v>
      </c>
      <c r="AC74" s="105" t="s">
        <v>26</v>
      </c>
      <c r="AD74" s="105" t="s">
        <v>166</v>
      </c>
      <c r="AE74" s="246">
        <v>1</v>
      </c>
      <c r="AF74" s="105" t="s">
        <v>26</v>
      </c>
      <c r="AG74" s="105" t="s">
        <v>26</v>
      </c>
      <c r="AH74" s="105" t="s">
        <v>26</v>
      </c>
      <c r="AI74" s="105" t="s">
        <v>26</v>
      </c>
      <c r="AJ74" s="105" t="s">
        <v>26</v>
      </c>
      <c r="AK74" s="105" t="s">
        <v>26</v>
      </c>
      <c r="AL74" s="105" t="s">
        <v>26</v>
      </c>
      <c r="AM74" s="28"/>
    </row>
    <row r="75" ht="28" customHeight="true" spans="1:39">
      <c r="A75" s="244"/>
      <c r="B75" s="244"/>
      <c r="C75" s="244"/>
      <c r="D75" s="244"/>
      <c r="E75" s="28" t="s">
        <v>167</v>
      </c>
      <c r="F75" s="15" t="s">
        <v>134</v>
      </c>
      <c r="G75" s="15">
        <v>3500</v>
      </c>
      <c r="H75" s="105" t="s">
        <v>26</v>
      </c>
      <c r="I75" s="105" t="s">
        <v>26</v>
      </c>
      <c r="J75" s="105" t="s">
        <v>26</v>
      </c>
      <c r="K75" s="105" t="s">
        <v>26</v>
      </c>
      <c r="L75" s="105" t="s">
        <v>26</v>
      </c>
      <c r="M75" s="15">
        <v>2376</v>
      </c>
      <c r="N75" s="105" t="s">
        <v>26</v>
      </c>
      <c r="O75" s="105" t="s">
        <v>26</v>
      </c>
      <c r="P75" s="15">
        <v>98</v>
      </c>
      <c r="Q75" s="105" t="s">
        <v>26</v>
      </c>
      <c r="R75" s="105" t="s">
        <v>26</v>
      </c>
      <c r="S75" s="15">
        <v>80</v>
      </c>
      <c r="T75" s="105" t="s">
        <v>26</v>
      </c>
      <c r="U75" s="105" t="s">
        <v>26</v>
      </c>
      <c r="V75" s="15">
        <v>583</v>
      </c>
      <c r="W75" s="105" t="s">
        <v>26</v>
      </c>
      <c r="X75" s="105" t="s">
        <v>26</v>
      </c>
      <c r="Y75" s="15">
        <v>73</v>
      </c>
      <c r="Z75" s="105" t="s">
        <v>26</v>
      </c>
      <c r="AA75" s="105" t="s">
        <v>26</v>
      </c>
      <c r="AB75" s="15">
        <v>14</v>
      </c>
      <c r="AC75" s="105" t="s">
        <v>26</v>
      </c>
      <c r="AD75" s="105" t="s">
        <v>26</v>
      </c>
      <c r="AE75" s="15">
        <v>276</v>
      </c>
      <c r="AF75" s="105" t="s">
        <v>26</v>
      </c>
      <c r="AG75" s="105" t="s">
        <v>26</v>
      </c>
      <c r="AH75" s="105" t="s">
        <v>26</v>
      </c>
      <c r="AI75" s="105" t="s">
        <v>26</v>
      </c>
      <c r="AJ75" s="105" t="s">
        <v>26</v>
      </c>
      <c r="AK75" s="105" t="s">
        <v>26</v>
      </c>
      <c r="AL75" s="105" t="s">
        <v>26</v>
      </c>
      <c r="AM75" s="28"/>
    </row>
    <row r="76" ht="28" customHeight="true" spans="1:39">
      <c r="A76" s="244"/>
      <c r="B76" s="244"/>
      <c r="C76" s="244"/>
      <c r="D76" s="15" t="s">
        <v>168</v>
      </c>
      <c r="E76" s="28" t="s">
        <v>165</v>
      </c>
      <c r="F76" s="15" t="s">
        <v>134</v>
      </c>
      <c r="G76" s="245">
        <v>0.9977</v>
      </c>
      <c r="H76" s="105" t="s">
        <v>26</v>
      </c>
      <c r="I76" s="105" t="s">
        <v>26</v>
      </c>
      <c r="J76" s="105" t="s">
        <v>26</v>
      </c>
      <c r="K76" s="105" t="s">
        <v>26</v>
      </c>
      <c r="L76" s="15" t="s">
        <v>169</v>
      </c>
      <c r="M76" s="245">
        <v>0.9983</v>
      </c>
      <c r="N76" s="105" t="s">
        <v>26</v>
      </c>
      <c r="O76" s="15" t="s">
        <v>169</v>
      </c>
      <c r="P76" s="246">
        <v>0.99</v>
      </c>
      <c r="Q76" s="105" t="s">
        <v>26</v>
      </c>
      <c r="R76" s="15" t="s">
        <v>169</v>
      </c>
      <c r="S76" s="246">
        <v>1</v>
      </c>
      <c r="T76" s="105" t="s">
        <v>26</v>
      </c>
      <c r="U76" s="15" t="s">
        <v>169</v>
      </c>
      <c r="V76" s="246">
        <v>1</v>
      </c>
      <c r="W76" s="105" t="s">
        <v>26</v>
      </c>
      <c r="X76" s="15" t="s">
        <v>169</v>
      </c>
      <c r="Y76" s="246">
        <v>1</v>
      </c>
      <c r="Z76" s="105" t="s">
        <v>26</v>
      </c>
      <c r="AA76" s="15" t="s">
        <v>169</v>
      </c>
      <c r="AB76" s="246">
        <v>1</v>
      </c>
      <c r="AC76" s="105" t="s">
        <v>26</v>
      </c>
      <c r="AD76" s="15" t="s">
        <v>169</v>
      </c>
      <c r="AE76" s="245">
        <v>0.9964</v>
      </c>
      <c r="AF76" s="105" t="s">
        <v>26</v>
      </c>
      <c r="AG76" s="105" t="s">
        <v>26</v>
      </c>
      <c r="AH76" s="105" t="s">
        <v>26</v>
      </c>
      <c r="AI76" s="105" t="s">
        <v>26</v>
      </c>
      <c r="AJ76" s="105" t="s">
        <v>26</v>
      </c>
      <c r="AK76" s="105" t="s">
        <v>26</v>
      </c>
      <c r="AL76" s="105" t="s">
        <v>26</v>
      </c>
      <c r="AM76" s="28"/>
    </row>
    <row r="77" ht="28" customHeight="true" spans="1:39">
      <c r="A77" s="244"/>
      <c r="B77" s="244"/>
      <c r="C77" s="244"/>
      <c r="D77" s="244"/>
      <c r="E77" s="28" t="s">
        <v>167</v>
      </c>
      <c r="F77" s="15" t="s">
        <v>134</v>
      </c>
      <c r="G77" s="15">
        <v>3499</v>
      </c>
      <c r="H77" s="105" t="s">
        <v>26</v>
      </c>
      <c r="I77" s="105" t="s">
        <v>26</v>
      </c>
      <c r="J77" s="105" t="s">
        <v>26</v>
      </c>
      <c r="K77" s="105" t="s">
        <v>26</v>
      </c>
      <c r="L77" s="105" t="s">
        <v>26</v>
      </c>
      <c r="M77" s="15">
        <v>2376</v>
      </c>
      <c r="N77" s="105" t="s">
        <v>26</v>
      </c>
      <c r="O77" s="105" t="s">
        <v>26</v>
      </c>
      <c r="P77" s="15">
        <v>98</v>
      </c>
      <c r="Q77" s="105" t="s">
        <v>26</v>
      </c>
      <c r="R77" s="105" t="s">
        <v>26</v>
      </c>
      <c r="S77" s="15">
        <v>80</v>
      </c>
      <c r="T77" s="105" t="s">
        <v>26</v>
      </c>
      <c r="U77" s="105" t="s">
        <v>26</v>
      </c>
      <c r="V77" s="15">
        <v>583</v>
      </c>
      <c r="W77" s="105" t="s">
        <v>26</v>
      </c>
      <c r="X77" s="105" t="s">
        <v>26</v>
      </c>
      <c r="Y77" s="15">
        <v>73</v>
      </c>
      <c r="Z77" s="105" t="s">
        <v>26</v>
      </c>
      <c r="AA77" s="105" t="s">
        <v>26</v>
      </c>
      <c r="AB77" s="15">
        <v>14</v>
      </c>
      <c r="AC77" s="105" t="s">
        <v>26</v>
      </c>
      <c r="AD77" s="105" t="s">
        <v>26</v>
      </c>
      <c r="AE77" s="15">
        <v>275</v>
      </c>
      <c r="AF77" s="105" t="s">
        <v>26</v>
      </c>
      <c r="AG77" s="105" t="s">
        <v>26</v>
      </c>
      <c r="AH77" s="105" t="s">
        <v>26</v>
      </c>
      <c r="AI77" s="105" t="s">
        <v>26</v>
      </c>
      <c r="AJ77" s="105" t="s">
        <v>26</v>
      </c>
      <c r="AK77" s="105" t="s">
        <v>26</v>
      </c>
      <c r="AL77" s="105" t="s">
        <v>26</v>
      </c>
      <c r="AM77" s="15"/>
    </row>
    <row r="78" ht="28" customHeight="true" spans="1:39">
      <c r="A78" s="244"/>
      <c r="B78" s="105">
        <v>28</v>
      </c>
      <c r="C78" s="28" t="s">
        <v>170</v>
      </c>
      <c r="D78" s="15" t="s">
        <v>171</v>
      </c>
      <c r="E78" s="28" t="s">
        <v>172</v>
      </c>
      <c r="F78" s="15" t="s">
        <v>134</v>
      </c>
      <c r="G78" s="15">
        <v>26738</v>
      </c>
      <c r="H78" s="247">
        <v>1.049</v>
      </c>
      <c r="I78" s="105" t="s">
        <v>26</v>
      </c>
      <c r="J78" s="105" t="s">
        <v>26</v>
      </c>
      <c r="K78" s="105" t="s">
        <v>26</v>
      </c>
      <c r="L78" s="105">
        <v>3000</v>
      </c>
      <c r="M78" s="105">
        <v>3019</v>
      </c>
      <c r="N78" s="247">
        <v>1.0063</v>
      </c>
      <c r="O78" s="105">
        <v>3500</v>
      </c>
      <c r="P78" s="105">
        <v>3057</v>
      </c>
      <c r="Q78" s="247">
        <v>0.8734</v>
      </c>
      <c r="R78" s="105">
        <v>3000</v>
      </c>
      <c r="S78" s="105">
        <v>3009</v>
      </c>
      <c r="T78" s="250">
        <v>1.003</v>
      </c>
      <c r="U78" s="105">
        <v>5500</v>
      </c>
      <c r="V78" s="105">
        <v>5582</v>
      </c>
      <c r="W78" s="247">
        <v>1.0149</v>
      </c>
      <c r="X78" s="105">
        <v>4500</v>
      </c>
      <c r="Y78" s="105">
        <v>4874</v>
      </c>
      <c r="Z78" s="247">
        <v>1.0831</v>
      </c>
      <c r="AA78" s="105">
        <v>2000</v>
      </c>
      <c r="AB78" s="105">
        <v>2122</v>
      </c>
      <c r="AC78" s="250">
        <v>1.061</v>
      </c>
      <c r="AD78" s="105">
        <v>4000</v>
      </c>
      <c r="AE78" s="105">
        <v>5075</v>
      </c>
      <c r="AF78" s="247">
        <v>1.2688</v>
      </c>
      <c r="AG78" s="105" t="s">
        <v>26</v>
      </c>
      <c r="AH78" s="105" t="s">
        <v>26</v>
      </c>
      <c r="AI78" s="105" t="s">
        <v>26</v>
      </c>
      <c r="AJ78" s="105" t="s">
        <v>26</v>
      </c>
      <c r="AK78" s="105" t="s">
        <v>26</v>
      </c>
      <c r="AL78" s="105" t="s">
        <v>26</v>
      </c>
      <c r="AM78" s="28"/>
    </row>
    <row r="79" ht="28" customHeight="true" spans="1:39">
      <c r="A79" s="244"/>
      <c r="B79" s="244"/>
      <c r="C79" s="244"/>
      <c r="D79" s="244"/>
      <c r="E79" s="28" t="s">
        <v>173</v>
      </c>
      <c r="F79" s="15" t="s">
        <v>134</v>
      </c>
      <c r="G79" s="15">
        <v>13126</v>
      </c>
      <c r="H79" s="247">
        <v>0.7721</v>
      </c>
      <c r="I79" s="105" t="s">
        <v>26</v>
      </c>
      <c r="J79" s="105" t="s">
        <v>26</v>
      </c>
      <c r="K79" s="105" t="s">
        <v>26</v>
      </c>
      <c r="L79" s="105">
        <v>3000</v>
      </c>
      <c r="M79" s="105">
        <v>3011</v>
      </c>
      <c r="N79" s="247">
        <v>1.0037</v>
      </c>
      <c r="O79" s="105">
        <v>1800</v>
      </c>
      <c r="P79" s="105">
        <v>1329</v>
      </c>
      <c r="Q79" s="247">
        <v>0.7383</v>
      </c>
      <c r="R79" s="105">
        <v>1500</v>
      </c>
      <c r="S79" s="105">
        <v>1491</v>
      </c>
      <c r="T79" s="250">
        <v>0.994</v>
      </c>
      <c r="U79" s="105">
        <v>4000</v>
      </c>
      <c r="V79" s="105">
        <v>3018</v>
      </c>
      <c r="W79" s="247">
        <v>0.7545</v>
      </c>
      <c r="X79" s="105">
        <v>3000</v>
      </c>
      <c r="Y79" s="105">
        <v>2180</v>
      </c>
      <c r="Z79" s="247">
        <v>0.7267</v>
      </c>
      <c r="AA79" s="105">
        <v>1200</v>
      </c>
      <c r="AB79" s="105">
        <v>662</v>
      </c>
      <c r="AC79" s="247">
        <v>0.5517</v>
      </c>
      <c r="AD79" s="105">
        <v>2500</v>
      </c>
      <c r="AE79" s="105">
        <v>1435</v>
      </c>
      <c r="AF79" s="250">
        <v>0.574</v>
      </c>
      <c r="AG79" s="105" t="s">
        <v>26</v>
      </c>
      <c r="AH79" s="105" t="s">
        <v>26</v>
      </c>
      <c r="AI79" s="105" t="s">
        <v>26</v>
      </c>
      <c r="AJ79" s="105" t="s">
        <v>26</v>
      </c>
      <c r="AK79" s="105" t="s">
        <v>26</v>
      </c>
      <c r="AL79" s="105" t="s">
        <v>26</v>
      </c>
      <c r="AM79" s="28"/>
    </row>
    <row r="80" ht="45" customHeight="true" spans="1:39">
      <c r="A80" s="244"/>
      <c r="B80" s="244"/>
      <c r="C80" s="244"/>
      <c r="D80" s="15" t="s">
        <v>174</v>
      </c>
      <c r="E80" s="244"/>
      <c r="F80" s="15" t="s">
        <v>134</v>
      </c>
      <c r="G80" s="15">
        <v>25031</v>
      </c>
      <c r="H80" s="247">
        <v>1.3174</v>
      </c>
      <c r="I80" s="105" t="s">
        <v>26</v>
      </c>
      <c r="J80" s="105" t="s">
        <v>26</v>
      </c>
      <c r="K80" s="105" t="s">
        <v>26</v>
      </c>
      <c r="L80" s="105">
        <v>2500</v>
      </c>
      <c r="M80" s="105">
        <v>2545</v>
      </c>
      <c r="N80" s="250">
        <v>1.018</v>
      </c>
      <c r="O80" s="105">
        <v>2500</v>
      </c>
      <c r="P80" s="105">
        <v>2897</v>
      </c>
      <c r="Q80" s="247">
        <v>1.1588</v>
      </c>
      <c r="R80" s="105">
        <v>2500</v>
      </c>
      <c r="S80" s="105">
        <v>2500</v>
      </c>
      <c r="T80" s="252">
        <v>1</v>
      </c>
      <c r="U80" s="105">
        <v>3500</v>
      </c>
      <c r="V80" s="105">
        <v>4067</v>
      </c>
      <c r="W80" s="250">
        <v>1.162</v>
      </c>
      <c r="X80" s="105">
        <v>2500</v>
      </c>
      <c r="Y80" s="105">
        <v>7190</v>
      </c>
      <c r="Z80" s="250">
        <v>2.876</v>
      </c>
      <c r="AA80" s="105">
        <v>2000</v>
      </c>
      <c r="AB80" s="105">
        <v>2297</v>
      </c>
      <c r="AC80" s="247">
        <v>1.1485</v>
      </c>
      <c r="AD80" s="105">
        <v>3500</v>
      </c>
      <c r="AE80" s="105">
        <v>3535</v>
      </c>
      <c r="AF80" s="252">
        <v>1.01</v>
      </c>
      <c r="AG80" s="105" t="s">
        <v>26</v>
      </c>
      <c r="AH80" s="105" t="s">
        <v>26</v>
      </c>
      <c r="AI80" s="105" t="s">
        <v>26</v>
      </c>
      <c r="AJ80" s="105" t="s">
        <v>26</v>
      </c>
      <c r="AK80" s="105" t="s">
        <v>26</v>
      </c>
      <c r="AL80" s="105" t="s">
        <v>26</v>
      </c>
      <c r="AM80" s="28"/>
    </row>
    <row r="81" ht="42" customHeight="true" spans="1:39">
      <c r="A81" s="15" t="s">
        <v>175</v>
      </c>
      <c r="B81" s="105">
        <v>29</v>
      </c>
      <c r="C81" s="28" t="s">
        <v>176</v>
      </c>
      <c r="D81" s="28" t="s">
        <v>177</v>
      </c>
      <c r="E81" s="244"/>
      <c r="F81" s="15" t="s">
        <v>178</v>
      </c>
      <c r="G81" s="15">
        <v>1</v>
      </c>
      <c r="H81" s="246">
        <v>1</v>
      </c>
      <c r="I81" s="105" t="s">
        <v>26</v>
      </c>
      <c r="J81" s="105" t="s">
        <v>26</v>
      </c>
      <c r="K81" s="105" t="s">
        <v>26</v>
      </c>
      <c r="L81" s="105" t="s">
        <v>26</v>
      </c>
      <c r="M81" s="105" t="s">
        <v>26</v>
      </c>
      <c r="N81" s="105" t="s">
        <v>26</v>
      </c>
      <c r="O81" s="105" t="s">
        <v>26</v>
      </c>
      <c r="P81" s="105" t="s">
        <v>26</v>
      </c>
      <c r="Q81" s="105" t="s">
        <v>26</v>
      </c>
      <c r="R81" s="105" t="s">
        <v>26</v>
      </c>
      <c r="S81" s="105" t="s">
        <v>26</v>
      </c>
      <c r="T81" s="105" t="s">
        <v>26</v>
      </c>
      <c r="U81" s="105" t="s">
        <v>26</v>
      </c>
      <c r="V81" s="105" t="s">
        <v>26</v>
      </c>
      <c r="W81" s="105" t="s">
        <v>26</v>
      </c>
      <c r="X81" s="105" t="s">
        <v>26</v>
      </c>
      <c r="Y81" s="105" t="s">
        <v>26</v>
      </c>
      <c r="Z81" s="105" t="s">
        <v>26</v>
      </c>
      <c r="AA81" s="105" t="s">
        <v>26</v>
      </c>
      <c r="AB81" s="105" t="s">
        <v>26</v>
      </c>
      <c r="AC81" s="105" t="s">
        <v>26</v>
      </c>
      <c r="AD81" s="105" t="s">
        <v>26</v>
      </c>
      <c r="AE81" s="105" t="s">
        <v>26</v>
      </c>
      <c r="AF81" s="105" t="s">
        <v>26</v>
      </c>
      <c r="AG81" s="105" t="s">
        <v>26</v>
      </c>
      <c r="AH81" s="105" t="s">
        <v>26</v>
      </c>
      <c r="AI81" s="105" t="s">
        <v>26</v>
      </c>
      <c r="AJ81" s="105">
        <v>1</v>
      </c>
      <c r="AK81" s="105">
        <v>1</v>
      </c>
      <c r="AL81" s="252">
        <v>1</v>
      </c>
      <c r="AM81" s="28"/>
    </row>
    <row r="82" ht="59" customHeight="true" spans="1:39">
      <c r="A82" s="244"/>
      <c r="B82" s="105">
        <v>30</v>
      </c>
      <c r="C82" s="28" t="s">
        <v>179</v>
      </c>
      <c r="D82" s="28" t="s">
        <v>180</v>
      </c>
      <c r="E82" s="244"/>
      <c r="F82" s="15" t="s">
        <v>178</v>
      </c>
      <c r="G82" s="15">
        <v>651</v>
      </c>
      <c r="H82" s="15" t="s">
        <v>42</v>
      </c>
      <c r="I82" s="28" t="s">
        <v>181</v>
      </c>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8" t="s">
        <v>182</v>
      </c>
    </row>
    <row r="83" ht="27" customHeight="true" spans="1:39">
      <c r="A83" s="15" t="s">
        <v>183</v>
      </c>
      <c r="B83" s="105">
        <v>31</v>
      </c>
      <c r="C83" s="28" t="s">
        <v>184</v>
      </c>
      <c r="D83" s="28" t="s">
        <v>185</v>
      </c>
      <c r="E83" s="244"/>
      <c r="F83" s="15" t="s">
        <v>186</v>
      </c>
      <c r="G83" s="15">
        <v>36.043</v>
      </c>
      <c r="H83" s="245">
        <v>0.4395</v>
      </c>
      <c r="I83" s="105" t="s">
        <v>26</v>
      </c>
      <c r="J83" s="105" t="s">
        <v>26</v>
      </c>
      <c r="K83" s="105" t="s">
        <v>26</v>
      </c>
      <c r="L83" s="105">
        <v>3.785</v>
      </c>
      <c r="M83" s="105">
        <v>2.635</v>
      </c>
      <c r="N83" s="247">
        <v>0.6962</v>
      </c>
      <c r="O83" s="105">
        <v>14.395</v>
      </c>
      <c r="P83" s="105">
        <v>8.637</v>
      </c>
      <c r="Q83" s="252">
        <v>0.6</v>
      </c>
      <c r="R83" s="105">
        <v>2.85</v>
      </c>
      <c r="S83" s="105">
        <v>1.2</v>
      </c>
      <c r="T83" s="247">
        <v>0.4211</v>
      </c>
      <c r="U83" s="105">
        <v>35.858</v>
      </c>
      <c r="V83" s="105">
        <v>9.86</v>
      </c>
      <c r="W83" s="247">
        <v>0.275</v>
      </c>
      <c r="X83" s="105">
        <v>20.311</v>
      </c>
      <c r="Y83" s="105">
        <v>12.111</v>
      </c>
      <c r="Z83" s="247">
        <v>0.5963</v>
      </c>
      <c r="AA83" s="105">
        <v>2.34</v>
      </c>
      <c r="AB83" s="105">
        <v>0</v>
      </c>
      <c r="AC83" s="252">
        <v>0</v>
      </c>
      <c r="AD83" s="105">
        <v>3.017</v>
      </c>
      <c r="AE83" s="105">
        <v>1.6</v>
      </c>
      <c r="AF83" s="247">
        <v>0.5303</v>
      </c>
      <c r="AG83" s="105" t="s">
        <v>26</v>
      </c>
      <c r="AH83" s="105" t="s">
        <v>26</v>
      </c>
      <c r="AI83" s="105" t="s">
        <v>26</v>
      </c>
      <c r="AJ83" s="105" t="s">
        <v>26</v>
      </c>
      <c r="AK83" s="105" t="s">
        <v>26</v>
      </c>
      <c r="AL83" s="105" t="s">
        <v>26</v>
      </c>
      <c r="AM83" s="28"/>
    </row>
    <row r="84" ht="27" customHeight="true" spans="1:39">
      <c r="A84" s="244"/>
      <c r="B84" s="244"/>
      <c r="C84" s="244"/>
      <c r="D84" s="28" t="s">
        <v>187</v>
      </c>
      <c r="E84" s="244"/>
      <c r="F84" s="15" t="s">
        <v>186</v>
      </c>
      <c r="G84" s="15">
        <v>328.22</v>
      </c>
      <c r="H84" s="245">
        <v>0.9246</v>
      </c>
      <c r="I84" s="105" t="s">
        <v>26</v>
      </c>
      <c r="J84" s="105" t="s">
        <v>26</v>
      </c>
      <c r="K84" s="105" t="s">
        <v>26</v>
      </c>
      <c r="L84" s="105" t="s">
        <v>26</v>
      </c>
      <c r="M84" s="105" t="s">
        <v>26</v>
      </c>
      <c r="N84" s="105" t="s">
        <v>26</v>
      </c>
      <c r="O84" s="105">
        <v>110.504</v>
      </c>
      <c r="P84" s="105">
        <v>76.677</v>
      </c>
      <c r="Q84" s="247">
        <v>0.6939</v>
      </c>
      <c r="R84" s="105" t="s">
        <v>26</v>
      </c>
      <c r="S84" s="105" t="s">
        <v>26</v>
      </c>
      <c r="T84" s="105" t="s">
        <v>26</v>
      </c>
      <c r="U84" s="105">
        <v>121.186</v>
      </c>
      <c r="V84" s="105">
        <v>110.422</v>
      </c>
      <c r="W84" s="247">
        <v>0.9112</v>
      </c>
      <c r="X84" s="105">
        <v>29.843</v>
      </c>
      <c r="Y84" s="105">
        <v>39.152</v>
      </c>
      <c r="Z84" s="247">
        <v>1.3119</v>
      </c>
      <c r="AA84" s="105">
        <v>59.76</v>
      </c>
      <c r="AB84" s="105">
        <v>64.36</v>
      </c>
      <c r="AC84" s="250">
        <v>1.077</v>
      </c>
      <c r="AD84" s="105">
        <v>34.467</v>
      </c>
      <c r="AE84" s="105">
        <v>37.609</v>
      </c>
      <c r="AF84" s="247">
        <v>1.0912</v>
      </c>
      <c r="AG84" s="105" t="s">
        <v>26</v>
      </c>
      <c r="AH84" s="105" t="s">
        <v>26</v>
      </c>
      <c r="AI84" s="105" t="s">
        <v>26</v>
      </c>
      <c r="AJ84" s="105" t="s">
        <v>26</v>
      </c>
      <c r="AK84" s="105" t="s">
        <v>26</v>
      </c>
      <c r="AL84" s="105" t="s">
        <v>26</v>
      </c>
      <c r="AM84" s="28"/>
    </row>
    <row r="85" ht="27" customHeight="true" spans="1:39">
      <c r="A85" s="244"/>
      <c r="B85" s="244"/>
      <c r="C85" s="244"/>
      <c r="D85" s="28" t="s">
        <v>188</v>
      </c>
      <c r="E85" s="244"/>
      <c r="F85" s="15" t="s">
        <v>186</v>
      </c>
      <c r="G85" s="15">
        <v>141.788</v>
      </c>
      <c r="H85" s="261">
        <v>0.4856</v>
      </c>
      <c r="I85" s="105" t="s">
        <v>26</v>
      </c>
      <c r="J85" s="105" t="s">
        <v>26</v>
      </c>
      <c r="K85" s="105" t="s">
        <v>26</v>
      </c>
      <c r="L85" s="105">
        <v>9.158</v>
      </c>
      <c r="M85" s="105">
        <v>6.3</v>
      </c>
      <c r="N85" s="247">
        <v>0.6879</v>
      </c>
      <c r="O85" s="105">
        <v>53.823</v>
      </c>
      <c r="P85" s="105">
        <v>47.943</v>
      </c>
      <c r="Q85" s="247">
        <v>0.8908</v>
      </c>
      <c r="R85" s="105">
        <v>18.145</v>
      </c>
      <c r="S85" s="105">
        <v>12.445</v>
      </c>
      <c r="T85" s="247">
        <v>0.6859</v>
      </c>
      <c r="U85" s="105">
        <v>82.19</v>
      </c>
      <c r="V85" s="105">
        <v>0</v>
      </c>
      <c r="W85" s="252">
        <v>0</v>
      </c>
      <c r="X85" s="105">
        <v>57.371</v>
      </c>
      <c r="Y85" s="105">
        <v>28.1</v>
      </c>
      <c r="Z85" s="247">
        <v>0.4898</v>
      </c>
      <c r="AA85" s="105">
        <v>23.811</v>
      </c>
      <c r="AB85" s="105">
        <v>10</v>
      </c>
      <c r="AC85" s="250">
        <v>0.42</v>
      </c>
      <c r="AD85" s="105">
        <v>47.636</v>
      </c>
      <c r="AE85" s="105">
        <v>37</v>
      </c>
      <c r="AF85" s="247">
        <v>0.7767</v>
      </c>
      <c r="AG85" s="105" t="s">
        <v>26</v>
      </c>
      <c r="AH85" s="105" t="s">
        <v>26</v>
      </c>
      <c r="AI85" s="105" t="s">
        <v>26</v>
      </c>
      <c r="AJ85" s="105" t="s">
        <v>26</v>
      </c>
      <c r="AK85" s="105" t="s">
        <v>26</v>
      </c>
      <c r="AL85" s="105" t="s">
        <v>26</v>
      </c>
      <c r="AM85" s="28"/>
    </row>
    <row r="86" ht="64.5" customHeight="true" spans="1:39">
      <c r="A86" s="244"/>
      <c r="B86" s="244"/>
      <c r="C86" s="244"/>
      <c r="D86" s="28" t="s">
        <v>189</v>
      </c>
      <c r="E86" s="244"/>
      <c r="F86" s="15" t="s">
        <v>186</v>
      </c>
      <c r="G86" s="10" t="s">
        <v>190</v>
      </c>
      <c r="H86" s="15" t="s">
        <v>191</v>
      </c>
      <c r="I86" s="105" t="s">
        <v>26</v>
      </c>
      <c r="J86" s="105" t="s">
        <v>26</v>
      </c>
      <c r="K86" s="105" t="s">
        <v>26</v>
      </c>
      <c r="L86" s="105" t="s">
        <v>26</v>
      </c>
      <c r="M86" s="105" t="s">
        <v>26</v>
      </c>
      <c r="N86" s="105" t="s">
        <v>26</v>
      </c>
      <c r="O86" s="105" t="s">
        <v>26</v>
      </c>
      <c r="P86" s="105" t="s">
        <v>26</v>
      </c>
      <c r="Q86" s="105" t="s">
        <v>26</v>
      </c>
      <c r="R86" s="105" t="s">
        <v>26</v>
      </c>
      <c r="S86" s="105" t="s">
        <v>26</v>
      </c>
      <c r="T86" s="105" t="s">
        <v>26</v>
      </c>
      <c r="U86" s="105" t="s">
        <v>26</v>
      </c>
      <c r="V86" s="105" t="s">
        <v>26</v>
      </c>
      <c r="W86" s="105" t="s">
        <v>26</v>
      </c>
      <c r="X86" s="105" t="s">
        <v>26</v>
      </c>
      <c r="Y86" s="105" t="s">
        <v>26</v>
      </c>
      <c r="Z86" s="105" t="s">
        <v>26</v>
      </c>
      <c r="AA86" s="105">
        <v>1</v>
      </c>
      <c r="AB86" s="105">
        <v>1</v>
      </c>
      <c r="AC86" s="247">
        <v>1</v>
      </c>
      <c r="AD86" s="105">
        <v>1</v>
      </c>
      <c r="AE86" s="105">
        <v>0.97</v>
      </c>
      <c r="AF86" s="247">
        <v>0.97</v>
      </c>
      <c r="AG86" s="105" t="s">
        <v>26</v>
      </c>
      <c r="AH86" s="105" t="s">
        <v>26</v>
      </c>
      <c r="AI86" s="105" t="s">
        <v>26</v>
      </c>
      <c r="AJ86" s="105" t="s">
        <v>26</v>
      </c>
      <c r="AK86" s="105" t="s">
        <v>26</v>
      </c>
      <c r="AL86" s="105" t="s">
        <v>26</v>
      </c>
      <c r="AM86" s="28"/>
    </row>
    <row r="87" ht="38" customHeight="true" spans="1:39">
      <c r="A87" s="244"/>
      <c r="B87" s="105">
        <v>32</v>
      </c>
      <c r="C87" s="28" t="s">
        <v>192</v>
      </c>
      <c r="D87" s="28" t="s">
        <v>193</v>
      </c>
      <c r="E87" s="244"/>
      <c r="F87" s="15" t="s">
        <v>194</v>
      </c>
      <c r="G87" s="15">
        <v>20515</v>
      </c>
      <c r="H87" s="245">
        <v>0.8373</v>
      </c>
      <c r="I87" s="105">
        <v>5000</v>
      </c>
      <c r="J87" s="15">
        <v>4057</v>
      </c>
      <c r="K87" s="245">
        <v>0.8114</v>
      </c>
      <c r="L87" s="105">
        <v>4500</v>
      </c>
      <c r="M87" s="105">
        <v>3157</v>
      </c>
      <c r="N87" s="245">
        <v>0.7016</v>
      </c>
      <c r="O87" s="105">
        <v>3500</v>
      </c>
      <c r="P87" s="105">
        <v>2962</v>
      </c>
      <c r="Q87" s="245">
        <v>0.8463</v>
      </c>
      <c r="R87" s="105">
        <v>3000</v>
      </c>
      <c r="S87" s="105">
        <v>2377</v>
      </c>
      <c r="T87" s="245">
        <v>0.7923</v>
      </c>
      <c r="U87" s="105">
        <v>2600</v>
      </c>
      <c r="V87" s="105">
        <v>2280</v>
      </c>
      <c r="W87" s="245">
        <v>0.8769</v>
      </c>
      <c r="X87" s="105">
        <v>1600</v>
      </c>
      <c r="Y87" s="105">
        <v>1983</v>
      </c>
      <c r="Z87" s="245">
        <v>1.2394</v>
      </c>
      <c r="AA87" s="105">
        <v>700</v>
      </c>
      <c r="AB87" s="105">
        <v>630</v>
      </c>
      <c r="AC87" s="245">
        <v>0.9</v>
      </c>
      <c r="AD87" s="105">
        <v>1600</v>
      </c>
      <c r="AE87" s="105">
        <v>1263</v>
      </c>
      <c r="AF87" s="245">
        <v>0.7894</v>
      </c>
      <c r="AG87" s="105" t="s">
        <v>26</v>
      </c>
      <c r="AH87" s="105" t="s">
        <v>26</v>
      </c>
      <c r="AI87" s="105" t="s">
        <v>26</v>
      </c>
      <c r="AJ87" s="105">
        <v>2000</v>
      </c>
      <c r="AK87" s="105">
        <v>1806</v>
      </c>
      <c r="AL87" s="245">
        <v>0.903</v>
      </c>
      <c r="AM87" s="28"/>
    </row>
    <row r="88" ht="38" customHeight="true" spans="1:39">
      <c r="A88" s="244"/>
      <c r="B88" s="244"/>
      <c r="C88" s="244"/>
      <c r="D88" s="28" t="s">
        <v>195</v>
      </c>
      <c r="E88" s="244"/>
      <c r="F88" s="15" t="s">
        <v>194</v>
      </c>
      <c r="G88" s="15">
        <v>4059</v>
      </c>
      <c r="H88" s="245">
        <v>1.353</v>
      </c>
      <c r="I88" s="105">
        <v>500</v>
      </c>
      <c r="J88" s="105">
        <v>406</v>
      </c>
      <c r="K88" s="245">
        <v>0.812</v>
      </c>
      <c r="L88" s="105">
        <v>200</v>
      </c>
      <c r="M88" s="105">
        <v>353</v>
      </c>
      <c r="N88" s="245">
        <v>1.765</v>
      </c>
      <c r="O88" s="105">
        <v>300</v>
      </c>
      <c r="P88" s="105">
        <v>307</v>
      </c>
      <c r="Q88" s="245">
        <v>1.0233</v>
      </c>
      <c r="R88" s="105">
        <v>900</v>
      </c>
      <c r="S88" s="105">
        <v>905</v>
      </c>
      <c r="T88" s="245">
        <v>1.0056</v>
      </c>
      <c r="U88" s="105">
        <v>300</v>
      </c>
      <c r="V88" s="105">
        <v>452</v>
      </c>
      <c r="W88" s="245">
        <v>1.5067</v>
      </c>
      <c r="X88" s="105">
        <v>200</v>
      </c>
      <c r="Y88" s="105">
        <v>238</v>
      </c>
      <c r="Z88" s="245">
        <v>1.19</v>
      </c>
      <c r="AA88" s="105">
        <v>200</v>
      </c>
      <c r="AB88" s="105">
        <v>308</v>
      </c>
      <c r="AC88" s="245">
        <v>1.54</v>
      </c>
      <c r="AD88" s="105">
        <v>200</v>
      </c>
      <c r="AE88" s="105">
        <v>550</v>
      </c>
      <c r="AF88" s="245">
        <v>2.75</v>
      </c>
      <c r="AG88" s="105" t="s">
        <v>26</v>
      </c>
      <c r="AH88" s="105" t="s">
        <v>26</v>
      </c>
      <c r="AI88" s="105" t="s">
        <v>26</v>
      </c>
      <c r="AJ88" s="105">
        <v>200</v>
      </c>
      <c r="AK88" s="105">
        <v>540</v>
      </c>
      <c r="AL88" s="245">
        <v>2.7</v>
      </c>
      <c r="AM88" s="28"/>
    </row>
    <row r="89" ht="96" customHeight="true" spans="1:39">
      <c r="A89" s="15" t="s">
        <v>196</v>
      </c>
      <c r="B89" s="105">
        <v>33</v>
      </c>
      <c r="C89" s="28" t="s">
        <v>197</v>
      </c>
      <c r="D89" s="28" t="s">
        <v>198</v>
      </c>
      <c r="E89" s="244"/>
      <c r="F89" s="15" t="s">
        <v>199</v>
      </c>
      <c r="G89" s="28" t="s">
        <v>200</v>
      </c>
      <c r="H89" s="15" t="s">
        <v>42</v>
      </c>
      <c r="I89" s="28" t="s">
        <v>201</v>
      </c>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8" t="s">
        <v>202</v>
      </c>
    </row>
    <row r="90" ht="55" customHeight="true" spans="1:39">
      <c r="A90" s="244"/>
      <c r="B90" s="105">
        <v>34</v>
      </c>
      <c r="C90" s="28" t="s">
        <v>203</v>
      </c>
      <c r="D90" s="28" t="s">
        <v>204</v>
      </c>
      <c r="E90" s="244"/>
      <c r="F90" s="15" t="s">
        <v>205</v>
      </c>
      <c r="G90" s="15">
        <v>20</v>
      </c>
      <c r="H90" s="246">
        <v>0.8</v>
      </c>
      <c r="I90" s="15">
        <v>4</v>
      </c>
      <c r="J90" s="105">
        <v>4</v>
      </c>
      <c r="K90" s="252">
        <v>1</v>
      </c>
      <c r="L90" s="15">
        <v>3</v>
      </c>
      <c r="M90" s="105">
        <v>2</v>
      </c>
      <c r="N90" s="250">
        <v>0.667</v>
      </c>
      <c r="O90" s="15">
        <v>3</v>
      </c>
      <c r="P90" s="105">
        <v>2</v>
      </c>
      <c r="Q90" s="250">
        <v>0.667</v>
      </c>
      <c r="R90" s="15">
        <v>2</v>
      </c>
      <c r="S90" s="105">
        <v>2</v>
      </c>
      <c r="T90" s="252">
        <v>1</v>
      </c>
      <c r="U90" s="15">
        <v>3</v>
      </c>
      <c r="V90" s="105">
        <v>3</v>
      </c>
      <c r="W90" s="252">
        <v>1</v>
      </c>
      <c r="X90" s="15">
        <v>3</v>
      </c>
      <c r="Y90" s="105">
        <v>2</v>
      </c>
      <c r="Z90" s="250">
        <v>0.667</v>
      </c>
      <c r="AA90" s="15">
        <v>4</v>
      </c>
      <c r="AB90" s="105">
        <v>3</v>
      </c>
      <c r="AC90" s="252">
        <v>0.75</v>
      </c>
      <c r="AD90" s="15">
        <v>3</v>
      </c>
      <c r="AE90" s="105">
        <v>2</v>
      </c>
      <c r="AF90" s="250">
        <v>0.667</v>
      </c>
      <c r="AG90" s="105" t="s">
        <v>26</v>
      </c>
      <c r="AH90" s="105" t="s">
        <v>26</v>
      </c>
      <c r="AI90" s="105" t="s">
        <v>26</v>
      </c>
      <c r="AJ90" s="105" t="s">
        <v>26</v>
      </c>
      <c r="AK90" s="105" t="s">
        <v>26</v>
      </c>
      <c r="AL90" s="105" t="s">
        <v>26</v>
      </c>
      <c r="AM90" s="28"/>
    </row>
    <row r="91" ht="37" customHeight="true" spans="1:39">
      <c r="A91" s="244"/>
      <c r="B91" s="105">
        <v>35</v>
      </c>
      <c r="C91" s="28" t="s">
        <v>206</v>
      </c>
      <c r="D91" s="28" t="s">
        <v>207</v>
      </c>
      <c r="E91" s="244"/>
      <c r="F91" s="15" t="s">
        <v>199</v>
      </c>
      <c r="G91" s="15">
        <v>403</v>
      </c>
      <c r="H91" s="261">
        <v>0.579</v>
      </c>
      <c r="I91" s="105" t="s">
        <v>26</v>
      </c>
      <c r="J91" s="105" t="s">
        <v>26</v>
      </c>
      <c r="K91" s="105" t="s">
        <v>26</v>
      </c>
      <c r="L91" s="105">
        <v>41</v>
      </c>
      <c r="M91" s="105">
        <v>41</v>
      </c>
      <c r="N91" s="252">
        <v>1</v>
      </c>
      <c r="O91" s="105">
        <v>79</v>
      </c>
      <c r="P91" s="105">
        <v>29</v>
      </c>
      <c r="Q91" s="247">
        <v>0.3671</v>
      </c>
      <c r="R91" s="105">
        <v>48</v>
      </c>
      <c r="S91" s="105">
        <v>34</v>
      </c>
      <c r="T91" s="247">
        <v>0.7083</v>
      </c>
      <c r="U91" s="105">
        <v>182</v>
      </c>
      <c r="V91" s="105">
        <v>157</v>
      </c>
      <c r="W91" s="247">
        <v>0.8626</v>
      </c>
      <c r="X91" s="105">
        <v>153</v>
      </c>
      <c r="Y91" s="105">
        <v>49</v>
      </c>
      <c r="Z91" s="247">
        <v>0.3203</v>
      </c>
      <c r="AA91" s="105">
        <v>66</v>
      </c>
      <c r="AB91" s="105">
        <v>40</v>
      </c>
      <c r="AC91" s="247">
        <v>0.6061</v>
      </c>
      <c r="AD91" s="105">
        <v>111</v>
      </c>
      <c r="AE91" s="105">
        <v>52</v>
      </c>
      <c r="AF91" s="247">
        <v>0.4685</v>
      </c>
      <c r="AG91" s="105" t="s">
        <v>26</v>
      </c>
      <c r="AH91" s="105" t="s">
        <v>26</v>
      </c>
      <c r="AI91" s="105" t="s">
        <v>26</v>
      </c>
      <c r="AJ91" s="105">
        <v>16</v>
      </c>
      <c r="AK91" s="105">
        <v>1</v>
      </c>
      <c r="AL91" s="247">
        <v>0.0625</v>
      </c>
      <c r="AM91" s="28"/>
    </row>
    <row r="92" ht="54" customHeight="true" spans="1:39">
      <c r="A92" s="17" t="s">
        <v>208</v>
      </c>
      <c r="B92" s="105">
        <v>36</v>
      </c>
      <c r="C92" s="28" t="s">
        <v>209</v>
      </c>
      <c r="D92" s="28" t="s">
        <v>210</v>
      </c>
      <c r="E92" s="244"/>
      <c r="F92" s="15" t="s">
        <v>211</v>
      </c>
      <c r="G92" s="15">
        <f>M92+P92+S92+V92+Y92+AB92+AE92+AH92+AK92</f>
        <v>968</v>
      </c>
      <c r="H92" s="245">
        <f>G92/1438</f>
        <v>0.673157162726008</v>
      </c>
      <c r="I92" s="105" t="s">
        <v>26</v>
      </c>
      <c r="J92" s="105" t="s">
        <v>26</v>
      </c>
      <c r="K92" s="105" t="s">
        <v>26</v>
      </c>
      <c r="L92" s="105">
        <v>188</v>
      </c>
      <c r="M92" s="105">
        <v>146</v>
      </c>
      <c r="N92" s="247">
        <f>M92/L92</f>
        <v>0.776595744680851</v>
      </c>
      <c r="O92" s="105">
        <v>229</v>
      </c>
      <c r="P92" s="105">
        <v>150</v>
      </c>
      <c r="Q92" s="247">
        <f>P92/O92</f>
        <v>0.655021834061135</v>
      </c>
      <c r="R92" s="105">
        <v>190</v>
      </c>
      <c r="S92" s="105">
        <v>141</v>
      </c>
      <c r="T92" s="247">
        <f>S92/R92</f>
        <v>0.742105263157895</v>
      </c>
      <c r="U92" s="105">
        <v>201</v>
      </c>
      <c r="V92" s="105">
        <v>184</v>
      </c>
      <c r="W92" s="247">
        <f>V92/U92</f>
        <v>0.915422885572139</v>
      </c>
      <c r="X92" s="105">
        <v>157</v>
      </c>
      <c r="Y92" s="105">
        <v>107</v>
      </c>
      <c r="Z92" s="247">
        <f>Y92/X92</f>
        <v>0.681528662420382</v>
      </c>
      <c r="AA92" s="105">
        <v>152</v>
      </c>
      <c r="AB92" s="105">
        <v>79</v>
      </c>
      <c r="AC92" s="247">
        <f>AB92/AA92</f>
        <v>0.519736842105263</v>
      </c>
      <c r="AD92" s="105">
        <v>229</v>
      </c>
      <c r="AE92" s="105">
        <v>123</v>
      </c>
      <c r="AF92" s="247">
        <f>AE92/AD92</f>
        <v>0.537117903930131</v>
      </c>
      <c r="AG92" s="105">
        <v>50</v>
      </c>
      <c r="AH92" s="105">
        <v>13</v>
      </c>
      <c r="AI92" s="247">
        <f>AH92/AG92</f>
        <v>0.26</v>
      </c>
      <c r="AJ92" s="105">
        <v>42</v>
      </c>
      <c r="AK92" s="105">
        <v>25</v>
      </c>
      <c r="AL92" s="247">
        <f>AK92/42</f>
        <v>0.595238095238095</v>
      </c>
      <c r="AM92" s="28"/>
    </row>
    <row r="93" ht="37" hidden="true" customHeight="true" spans="1:39">
      <c r="A93" s="19"/>
      <c r="B93" s="244"/>
      <c r="C93" s="244"/>
      <c r="D93" s="28" t="s">
        <v>212</v>
      </c>
      <c r="E93" s="244"/>
      <c r="F93" s="15" t="s">
        <v>211</v>
      </c>
      <c r="G93" s="15"/>
      <c r="H93" s="15"/>
      <c r="I93" s="105" t="s">
        <v>26</v>
      </c>
      <c r="J93" s="105" t="s">
        <v>26</v>
      </c>
      <c r="K93" s="105" t="s">
        <v>26</v>
      </c>
      <c r="L93" s="105" t="s">
        <v>26</v>
      </c>
      <c r="M93" s="105"/>
      <c r="N93" s="105"/>
      <c r="O93" s="105">
        <v>50</v>
      </c>
      <c r="P93" s="105"/>
      <c r="Q93" s="105"/>
      <c r="R93" s="105">
        <v>60</v>
      </c>
      <c r="S93" s="105"/>
      <c r="T93" s="105"/>
      <c r="U93" s="105">
        <v>60</v>
      </c>
      <c r="V93" s="105"/>
      <c r="W93" s="105"/>
      <c r="X93" s="105" t="s">
        <v>26</v>
      </c>
      <c r="Y93" s="105"/>
      <c r="Z93" s="105"/>
      <c r="AA93" s="105">
        <v>130</v>
      </c>
      <c r="AB93" s="105"/>
      <c r="AC93" s="105"/>
      <c r="AD93" s="105" t="s">
        <v>26</v>
      </c>
      <c r="AE93" s="105"/>
      <c r="AF93" s="105"/>
      <c r="AG93" s="105">
        <v>50</v>
      </c>
      <c r="AH93" s="105"/>
      <c r="AI93" s="105"/>
      <c r="AJ93" s="105" t="s">
        <v>26</v>
      </c>
      <c r="AK93" s="105" t="s">
        <v>26</v>
      </c>
      <c r="AL93" s="105" t="s">
        <v>26</v>
      </c>
      <c r="AM93" s="28"/>
    </row>
    <row r="94" ht="65" customHeight="true" spans="1:39">
      <c r="A94" s="19"/>
      <c r="B94" s="105">
        <v>37</v>
      </c>
      <c r="C94" s="28" t="s">
        <v>213</v>
      </c>
      <c r="D94" s="28" t="s">
        <v>214</v>
      </c>
      <c r="E94" s="244"/>
      <c r="F94" s="15" t="s">
        <v>211</v>
      </c>
      <c r="G94" s="10" t="s">
        <v>215</v>
      </c>
      <c r="H94" s="15" t="s">
        <v>42</v>
      </c>
      <c r="I94" s="28" t="s">
        <v>216</v>
      </c>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8"/>
    </row>
    <row r="95" ht="48" customHeight="true" spans="1:39">
      <c r="A95" s="19"/>
      <c r="B95" s="105">
        <v>38</v>
      </c>
      <c r="C95" s="28" t="s">
        <v>217</v>
      </c>
      <c r="D95" s="28" t="s">
        <v>218</v>
      </c>
      <c r="E95" s="244"/>
      <c r="F95" s="15" t="s">
        <v>194</v>
      </c>
      <c r="G95" s="15">
        <v>57</v>
      </c>
      <c r="H95" s="246">
        <v>1</v>
      </c>
      <c r="I95" s="105" t="s">
        <v>26</v>
      </c>
      <c r="J95" s="105" t="s">
        <v>26</v>
      </c>
      <c r="K95" s="105" t="s">
        <v>26</v>
      </c>
      <c r="L95" s="105">
        <v>32</v>
      </c>
      <c r="M95" s="105">
        <v>32</v>
      </c>
      <c r="N95" s="252">
        <v>1</v>
      </c>
      <c r="O95" s="105">
        <v>13</v>
      </c>
      <c r="P95" s="105">
        <v>13</v>
      </c>
      <c r="Q95" s="252">
        <v>1</v>
      </c>
      <c r="R95" s="105" t="s">
        <v>26</v>
      </c>
      <c r="S95" s="105" t="s">
        <v>26</v>
      </c>
      <c r="T95" s="105" t="s">
        <v>26</v>
      </c>
      <c r="U95" s="105" t="s">
        <v>26</v>
      </c>
      <c r="V95" s="105" t="s">
        <v>26</v>
      </c>
      <c r="W95" s="105" t="s">
        <v>26</v>
      </c>
      <c r="X95" s="105">
        <v>12</v>
      </c>
      <c r="Y95" s="105">
        <v>12</v>
      </c>
      <c r="Z95" s="252">
        <v>1</v>
      </c>
      <c r="AA95" s="105" t="s">
        <v>26</v>
      </c>
      <c r="AB95" s="105" t="s">
        <v>26</v>
      </c>
      <c r="AC95" s="105" t="s">
        <v>26</v>
      </c>
      <c r="AD95" s="105" t="s">
        <v>26</v>
      </c>
      <c r="AE95" s="105" t="s">
        <v>26</v>
      </c>
      <c r="AF95" s="105" t="s">
        <v>26</v>
      </c>
      <c r="AG95" s="105" t="s">
        <v>26</v>
      </c>
      <c r="AH95" s="105" t="s">
        <v>26</v>
      </c>
      <c r="AI95" s="105" t="s">
        <v>26</v>
      </c>
      <c r="AJ95" s="105" t="s">
        <v>26</v>
      </c>
      <c r="AK95" s="105" t="s">
        <v>26</v>
      </c>
      <c r="AL95" s="245" t="s">
        <v>26</v>
      </c>
      <c r="AM95" s="28" t="s">
        <v>219</v>
      </c>
    </row>
    <row r="96" ht="69.75" customHeight="true" spans="1:39">
      <c r="A96" s="21"/>
      <c r="B96" s="244"/>
      <c r="C96" s="244"/>
      <c r="D96" s="28" t="s">
        <v>220</v>
      </c>
      <c r="E96" s="244"/>
      <c r="F96" s="15" t="s">
        <v>194</v>
      </c>
      <c r="G96" s="15">
        <v>14</v>
      </c>
      <c r="H96" s="246">
        <v>0.5</v>
      </c>
      <c r="I96" s="105" t="s">
        <v>26</v>
      </c>
      <c r="J96" s="105" t="s">
        <v>26</v>
      </c>
      <c r="K96" s="105" t="s">
        <v>26</v>
      </c>
      <c r="L96" s="105">
        <v>4</v>
      </c>
      <c r="M96" s="105">
        <v>2</v>
      </c>
      <c r="N96" s="252">
        <v>0.5</v>
      </c>
      <c r="O96" s="105">
        <v>14</v>
      </c>
      <c r="P96" s="105">
        <v>9</v>
      </c>
      <c r="Q96" s="247">
        <v>0.6429</v>
      </c>
      <c r="R96" s="105">
        <v>3</v>
      </c>
      <c r="S96" s="105">
        <v>1</v>
      </c>
      <c r="T96" s="245">
        <v>0.3333</v>
      </c>
      <c r="U96" s="105">
        <v>1</v>
      </c>
      <c r="V96" s="105">
        <v>0</v>
      </c>
      <c r="W96" s="246">
        <v>0</v>
      </c>
      <c r="X96" s="105">
        <v>2</v>
      </c>
      <c r="Y96" s="105">
        <v>1</v>
      </c>
      <c r="Z96" s="252">
        <v>0.5</v>
      </c>
      <c r="AA96" s="105">
        <v>1</v>
      </c>
      <c r="AB96" s="105">
        <v>0</v>
      </c>
      <c r="AC96" s="246">
        <v>0</v>
      </c>
      <c r="AD96" s="105">
        <v>3</v>
      </c>
      <c r="AE96" s="105">
        <v>1</v>
      </c>
      <c r="AF96" s="245">
        <v>0.3333</v>
      </c>
      <c r="AG96" s="105" t="s">
        <v>26</v>
      </c>
      <c r="AH96" s="105" t="s">
        <v>26</v>
      </c>
      <c r="AI96" s="105" t="s">
        <v>26</v>
      </c>
      <c r="AJ96" s="105" t="s">
        <v>26</v>
      </c>
      <c r="AK96" s="105" t="s">
        <v>26</v>
      </c>
      <c r="AL96" s="105" t="s">
        <v>26</v>
      </c>
      <c r="AM96" s="28" t="s">
        <v>221</v>
      </c>
    </row>
    <row r="97" ht="52" customHeight="true" spans="1:39">
      <c r="A97" s="17" t="s">
        <v>208</v>
      </c>
      <c r="B97" s="105">
        <v>39</v>
      </c>
      <c r="C97" s="28" t="s">
        <v>222</v>
      </c>
      <c r="D97" s="28" t="s">
        <v>223</v>
      </c>
      <c r="E97" s="244"/>
      <c r="F97" s="15" t="s">
        <v>194</v>
      </c>
      <c r="G97" s="15">
        <v>399</v>
      </c>
      <c r="H97" s="246">
        <v>1</v>
      </c>
      <c r="I97" s="105" t="s">
        <v>26</v>
      </c>
      <c r="J97" s="105" t="s">
        <v>26</v>
      </c>
      <c r="K97" s="105" t="s">
        <v>26</v>
      </c>
      <c r="L97" s="105">
        <v>11</v>
      </c>
      <c r="M97" s="105">
        <v>11</v>
      </c>
      <c r="N97" s="252">
        <v>1</v>
      </c>
      <c r="O97" s="105">
        <v>168</v>
      </c>
      <c r="P97" s="105">
        <v>168</v>
      </c>
      <c r="Q97" s="252">
        <v>1</v>
      </c>
      <c r="R97" s="105" t="s">
        <v>26</v>
      </c>
      <c r="S97" s="105" t="s">
        <v>26</v>
      </c>
      <c r="T97" s="105" t="s">
        <v>26</v>
      </c>
      <c r="U97" s="105">
        <v>220</v>
      </c>
      <c r="V97" s="105">
        <v>220</v>
      </c>
      <c r="W97" s="252">
        <v>1</v>
      </c>
      <c r="X97" s="105" t="s">
        <v>26</v>
      </c>
      <c r="Y97" s="105" t="s">
        <v>26</v>
      </c>
      <c r="Z97" s="105" t="s">
        <v>26</v>
      </c>
      <c r="AA97" s="105" t="s">
        <v>26</v>
      </c>
      <c r="AB97" s="105" t="s">
        <v>26</v>
      </c>
      <c r="AC97" s="105" t="s">
        <v>26</v>
      </c>
      <c r="AD97" s="105" t="s">
        <v>26</v>
      </c>
      <c r="AE97" s="105" t="s">
        <v>26</v>
      </c>
      <c r="AF97" s="105" t="s">
        <v>26</v>
      </c>
      <c r="AG97" s="105" t="s">
        <v>26</v>
      </c>
      <c r="AH97" s="105" t="s">
        <v>26</v>
      </c>
      <c r="AI97" s="105" t="s">
        <v>26</v>
      </c>
      <c r="AJ97" s="105" t="s">
        <v>26</v>
      </c>
      <c r="AK97" s="105" t="s">
        <v>26</v>
      </c>
      <c r="AL97" s="105" t="s">
        <v>26</v>
      </c>
      <c r="AM97" s="28" t="s">
        <v>219</v>
      </c>
    </row>
    <row r="98" ht="50" customHeight="true" spans="1:39">
      <c r="A98" s="19"/>
      <c r="B98" s="105">
        <v>40</v>
      </c>
      <c r="C98" s="28" t="s">
        <v>224</v>
      </c>
      <c r="D98" s="28" t="s">
        <v>225</v>
      </c>
      <c r="E98" s="244"/>
      <c r="F98" s="15" t="s">
        <v>194</v>
      </c>
      <c r="G98" s="15">
        <v>3</v>
      </c>
      <c r="H98" s="246">
        <v>1</v>
      </c>
      <c r="I98" s="105" t="s">
        <v>26</v>
      </c>
      <c r="J98" s="105" t="s">
        <v>26</v>
      </c>
      <c r="K98" s="105" t="s">
        <v>26</v>
      </c>
      <c r="L98" s="15">
        <v>1</v>
      </c>
      <c r="M98" s="105">
        <v>1</v>
      </c>
      <c r="N98" s="252">
        <v>1</v>
      </c>
      <c r="O98" s="15">
        <v>1</v>
      </c>
      <c r="P98" s="105">
        <v>1</v>
      </c>
      <c r="Q98" s="252">
        <v>1</v>
      </c>
      <c r="R98" s="15">
        <v>1</v>
      </c>
      <c r="S98" s="105">
        <v>1</v>
      </c>
      <c r="T98" s="252">
        <v>1</v>
      </c>
      <c r="U98" s="15" t="s">
        <v>26</v>
      </c>
      <c r="V98" s="15" t="s">
        <v>26</v>
      </c>
      <c r="W98" s="15" t="s">
        <v>26</v>
      </c>
      <c r="X98" s="15" t="s">
        <v>26</v>
      </c>
      <c r="Y98" s="15" t="s">
        <v>26</v>
      </c>
      <c r="Z98" s="15" t="s">
        <v>26</v>
      </c>
      <c r="AA98" s="15" t="s">
        <v>26</v>
      </c>
      <c r="AB98" s="15" t="s">
        <v>26</v>
      </c>
      <c r="AC98" s="15" t="s">
        <v>26</v>
      </c>
      <c r="AD98" s="15" t="s">
        <v>26</v>
      </c>
      <c r="AE98" s="15" t="s">
        <v>26</v>
      </c>
      <c r="AF98" s="15" t="s">
        <v>26</v>
      </c>
      <c r="AG98" s="105" t="s">
        <v>26</v>
      </c>
      <c r="AH98" s="105" t="s">
        <v>26</v>
      </c>
      <c r="AI98" s="105" t="s">
        <v>26</v>
      </c>
      <c r="AJ98" s="105" t="s">
        <v>26</v>
      </c>
      <c r="AK98" s="105" t="s">
        <v>26</v>
      </c>
      <c r="AL98" s="105" t="s">
        <v>26</v>
      </c>
      <c r="AM98" s="28" t="s">
        <v>219</v>
      </c>
    </row>
    <row r="99" ht="44" customHeight="true" spans="1:39">
      <c r="A99" s="19"/>
      <c r="B99" s="105">
        <v>41</v>
      </c>
      <c r="C99" s="28" t="s">
        <v>226</v>
      </c>
      <c r="D99" s="28" t="s">
        <v>227</v>
      </c>
      <c r="E99" s="244"/>
      <c r="F99" s="15" t="s">
        <v>228</v>
      </c>
      <c r="G99" s="15">
        <v>121</v>
      </c>
      <c r="H99" s="246">
        <v>1</v>
      </c>
      <c r="I99" s="105" t="s">
        <v>26</v>
      </c>
      <c r="J99" s="105" t="s">
        <v>26</v>
      </c>
      <c r="K99" s="105" t="s">
        <v>26</v>
      </c>
      <c r="L99" s="105" t="s">
        <v>26</v>
      </c>
      <c r="M99" s="105" t="s">
        <v>26</v>
      </c>
      <c r="N99" s="105" t="s">
        <v>26</v>
      </c>
      <c r="O99" s="105" t="s">
        <v>26</v>
      </c>
      <c r="P99" s="105" t="s">
        <v>26</v>
      </c>
      <c r="Q99" s="105" t="s">
        <v>26</v>
      </c>
      <c r="R99" s="105" t="s">
        <v>26</v>
      </c>
      <c r="S99" s="105" t="s">
        <v>26</v>
      </c>
      <c r="T99" s="105" t="s">
        <v>26</v>
      </c>
      <c r="U99" s="105" t="s">
        <v>26</v>
      </c>
      <c r="V99" s="105" t="s">
        <v>26</v>
      </c>
      <c r="W99" s="105" t="s">
        <v>26</v>
      </c>
      <c r="X99" s="105">
        <v>72</v>
      </c>
      <c r="Y99" s="105">
        <v>72</v>
      </c>
      <c r="Z99" s="252">
        <v>1</v>
      </c>
      <c r="AA99" s="105" t="s">
        <v>26</v>
      </c>
      <c r="AB99" s="105" t="s">
        <v>26</v>
      </c>
      <c r="AC99" s="105" t="s">
        <v>26</v>
      </c>
      <c r="AD99" s="105">
        <v>49</v>
      </c>
      <c r="AE99" s="105">
        <v>49</v>
      </c>
      <c r="AF99" s="252">
        <v>1</v>
      </c>
      <c r="AG99" s="105" t="s">
        <v>26</v>
      </c>
      <c r="AH99" s="105" t="s">
        <v>26</v>
      </c>
      <c r="AI99" s="105" t="s">
        <v>26</v>
      </c>
      <c r="AJ99" s="105" t="s">
        <v>26</v>
      </c>
      <c r="AK99" s="105" t="s">
        <v>26</v>
      </c>
      <c r="AL99" s="105" t="s">
        <v>26</v>
      </c>
      <c r="AM99" s="28"/>
    </row>
    <row r="100" ht="27" customHeight="true" spans="1:39">
      <c r="A100" s="19"/>
      <c r="B100" s="105">
        <v>42</v>
      </c>
      <c r="C100" s="28" t="s">
        <v>229</v>
      </c>
      <c r="D100" s="28" t="s">
        <v>230</v>
      </c>
      <c r="E100" s="244"/>
      <c r="F100" s="15" t="s">
        <v>231</v>
      </c>
      <c r="G100" s="15">
        <v>210</v>
      </c>
      <c r="H100" s="245">
        <v>0.7266</v>
      </c>
      <c r="I100" s="105" t="s">
        <v>26</v>
      </c>
      <c r="J100" s="105" t="s">
        <v>26</v>
      </c>
      <c r="K100" s="105" t="s">
        <v>26</v>
      </c>
      <c r="L100" s="105" t="s">
        <v>26</v>
      </c>
      <c r="M100" s="105" t="s">
        <v>26</v>
      </c>
      <c r="N100" s="105" t="s">
        <v>26</v>
      </c>
      <c r="O100" s="105">
        <v>72</v>
      </c>
      <c r="P100" s="105">
        <v>43</v>
      </c>
      <c r="Q100" s="247">
        <v>0.5972</v>
      </c>
      <c r="R100" s="105">
        <v>4</v>
      </c>
      <c r="S100" s="105">
        <v>4</v>
      </c>
      <c r="T100" s="252">
        <v>1</v>
      </c>
      <c r="U100" s="105">
        <v>135</v>
      </c>
      <c r="V100" s="105">
        <v>113</v>
      </c>
      <c r="W100" s="247">
        <v>0.837</v>
      </c>
      <c r="X100" s="105" t="s">
        <v>26</v>
      </c>
      <c r="Y100" s="105" t="s">
        <v>26</v>
      </c>
      <c r="Z100" s="105" t="s">
        <v>26</v>
      </c>
      <c r="AA100" s="105" t="s">
        <v>26</v>
      </c>
      <c r="AB100" s="105" t="s">
        <v>26</v>
      </c>
      <c r="AC100" s="105" t="s">
        <v>26</v>
      </c>
      <c r="AD100" s="105">
        <v>78</v>
      </c>
      <c r="AE100" s="105">
        <v>50</v>
      </c>
      <c r="AF100" s="247">
        <v>0.641</v>
      </c>
      <c r="AG100" s="105" t="s">
        <v>26</v>
      </c>
      <c r="AH100" s="105" t="s">
        <v>26</v>
      </c>
      <c r="AI100" s="105" t="s">
        <v>26</v>
      </c>
      <c r="AJ100" s="105" t="s">
        <v>26</v>
      </c>
      <c r="AK100" s="105" t="s">
        <v>26</v>
      </c>
      <c r="AL100" s="105" t="s">
        <v>26</v>
      </c>
      <c r="AM100" s="28"/>
    </row>
    <row r="101" ht="27" customHeight="true" spans="1:39">
      <c r="A101" s="19"/>
      <c r="B101" s="244"/>
      <c r="C101" s="244"/>
      <c r="D101" s="28" t="s">
        <v>232</v>
      </c>
      <c r="E101" s="244"/>
      <c r="F101" s="15" t="s">
        <v>231</v>
      </c>
      <c r="G101" s="15">
        <v>18296</v>
      </c>
      <c r="H101" s="245">
        <v>0.7203</v>
      </c>
      <c r="I101" s="105" t="s">
        <v>26</v>
      </c>
      <c r="J101" s="105" t="s">
        <v>26</v>
      </c>
      <c r="K101" s="105" t="s">
        <v>26</v>
      </c>
      <c r="L101" s="105" t="s">
        <v>26</v>
      </c>
      <c r="M101" s="105" t="s">
        <v>26</v>
      </c>
      <c r="N101" s="105" t="s">
        <v>26</v>
      </c>
      <c r="O101" s="105">
        <v>6800</v>
      </c>
      <c r="P101" s="105">
        <v>4112</v>
      </c>
      <c r="Q101" s="247">
        <v>0.6047</v>
      </c>
      <c r="R101" s="105">
        <v>800</v>
      </c>
      <c r="S101" s="105">
        <v>800</v>
      </c>
      <c r="T101" s="252">
        <v>1</v>
      </c>
      <c r="U101" s="105">
        <v>9400</v>
      </c>
      <c r="V101" s="105">
        <v>7884</v>
      </c>
      <c r="W101" s="247">
        <v>0.8387</v>
      </c>
      <c r="X101" s="105" t="s">
        <v>26</v>
      </c>
      <c r="Y101" s="105" t="s">
        <v>26</v>
      </c>
      <c r="Z101" s="105" t="s">
        <v>26</v>
      </c>
      <c r="AA101" s="105" t="s">
        <v>26</v>
      </c>
      <c r="AB101" s="105" t="s">
        <v>26</v>
      </c>
      <c r="AC101" s="105" t="s">
        <v>26</v>
      </c>
      <c r="AD101" s="105">
        <v>8400</v>
      </c>
      <c r="AE101" s="105">
        <v>5500</v>
      </c>
      <c r="AF101" s="247">
        <v>0.6548</v>
      </c>
      <c r="AG101" s="105" t="s">
        <v>26</v>
      </c>
      <c r="AH101" s="105" t="s">
        <v>26</v>
      </c>
      <c r="AI101" s="105" t="s">
        <v>26</v>
      </c>
      <c r="AJ101" s="105" t="s">
        <v>26</v>
      </c>
      <c r="AK101" s="105" t="s">
        <v>26</v>
      </c>
      <c r="AL101" s="105" t="s">
        <v>26</v>
      </c>
      <c r="AM101" s="28"/>
    </row>
    <row r="102" ht="45" customHeight="true" spans="1:39">
      <c r="A102" s="19"/>
      <c r="B102" s="105">
        <v>43</v>
      </c>
      <c r="C102" s="28" t="s">
        <v>233</v>
      </c>
      <c r="D102" s="28" t="s">
        <v>234</v>
      </c>
      <c r="E102" s="244"/>
      <c r="F102" s="15" t="s">
        <v>235</v>
      </c>
      <c r="G102" s="15">
        <v>57</v>
      </c>
      <c r="H102" s="245">
        <v>0.7808</v>
      </c>
      <c r="I102" s="105" t="s">
        <v>26</v>
      </c>
      <c r="J102" s="105" t="s">
        <v>26</v>
      </c>
      <c r="K102" s="105" t="s">
        <v>26</v>
      </c>
      <c r="L102" s="105">
        <v>11</v>
      </c>
      <c r="M102" s="105">
        <v>9</v>
      </c>
      <c r="N102" s="247">
        <v>0.8182</v>
      </c>
      <c r="O102" s="105">
        <v>9</v>
      </c>
      <c r="P102" s="105">
        <v>7</v>
      </c>
      <c r="Q102" s="247">
        <v>0.7778</v>
      </c>
      <c r="R102" s="105">
        <v>10</v>
      </c>
      <c r="S102" s="105">
        <v>7</v>
      </c>
      <c r="T102" s="252">
        <v>0.7</v>
      </c>
      <c r="U102" s="105">
        <v>14</v>
      </c>
      <c r="V102" s="105">
        <v>10</v>
      </c>
      <c r="W102" s="247">
        <v>0.7143</v>
      </c>
      <c r="X102" s="105">
        <v>10</v>
      </c>
      <c r="Y102" s="105">
        <v>9</v>
      </c>
      <c r="Z102" s="252">
        <v>0.9</v>
      </c>
      <c r="AA102" s="105">
        <v>9</v>
      </c>
      <c r="AB102" s="105">
        <v>8</v>
      </c>
      <c r="AC102" s="247">
        <v>0.8889</v>
      </c>
      <c r="AD102" s="105">
        <v>10</v>
      </c>
      <c r="AE102" s="105">
        <v>7</v>
      </c>
      <c r="AF102" s="252">
        <v>0.7</v>
      </c>
      <c r="AG102" s="105" t="s">
        <v>26</v>
      </c>
      <c r="AH102" s="105" t="s">
        <v>26</v>
      </c>
      <c r="AI102" s="105" t="s">
        <v>26</v>
      </c>
      <c r="AJ102" s="105" t="s">
        <v>26</v>
      </c>
      <c r="AK102" s="105" t="s">
        <v>26</v>
      </c>
      <c r="AL102" s="105" t="s">
        <v>26</v>
      </c>
      <c r="AM102" s="28"/>
    </row>
    <row r="103" ht="43" customHeight="true" spans="1:39">
      <c r="A103" s="19"/>
      <c r="B103" s="105">
        <v>44</v>
      </c>
      <c r="C103" s="28" t="s">
        <v>236</v>
      </c>
      <c r="D103" s="28" t="s">
        <v>237</v>
      </c>
      <c r="E103" s="244"/>
      <c r="F103" s="15" t="s">
        <v>35</v>
      </c>
      <c r="G103" s="15">
        <v>25</v>
      </c>
      <c r="H103" s="246">
        <v>1</v>
      </c>
      <c r="I103" s="15" t="s">
        <v>26</v>
      </c>
      <c r="J103" s="15" t="s">
        <v>26</v>
      </c>
      <c r="K103" s="15" t="s">
        <v>26</v>
      </c>
      <c r="L103" s="15">
        <v>9</v>
      </c>
      <c r="M103" s="15">
        <v>9</v>
      </c>
      <c r="N103" s="246">
        <v>1</v>
      </c>
      <c r="O103" s="15">
        <v>3</v>
      </c>
      <c r="P103" s="15">
        <v>3</v>
      </c>
      <c r="Q103" s="246">
        <v>1</v>
      </c>
      <c r="R103" s="15">
        <v>2</v>
      </c>
      <c r="S103" s="15">
        <v>2</v>
      </c>
      <c r="T103" s="246">
        <v>1</v>
      </c>
      <c r="U103" s="15">
        <v>4</v>
      </c>
      <c r="V103" s="15">
        <v>4</v>
      </c>
      <c r="W103" s="246">
        <v>1</v>
      </c>
      <c r="X103" s="15">
        <v>2</v>
      </c>
      <c r="Y103" s="15">
        <v>2</v>
      </c>
      <c r="Z103" s="246">
        <v>1</v>
      </c>
      <c r="AA103" s="15">
        <v>2</v>
      </c>
      <c r="AB103" s="15">
        <v>2</v>
      </c>
      <c r="AC103" s="246">
        <v>1</v>
      </c>
      <c r="AD103" s="15">
        <v>1</v>
      </c>
      <c r="AE103" s="15">
        <v>1</v>
      </c>
      <c r="AF103" s="246">
        <v>1</v>
      </c>
      <c r="AG103" s="105" t="s">
        <v>26</v>
      </c>
      <c r="AH103" s="105" t="s">
        <v>26</v>
      </c>
      <c r="AI103" s="105" t="s">
        <v>26</v>
      </c>
      <c r="AJ103" s="15">
        <v>2</v>
      </c>
      <c r="AK103" s="15">
        <v>2</v>
      </c>
      <c r="AL103" s="246">
        <v>1</v>
      </c>
      <c r="AM103" s="262"/>
    </row>
    <row r="104" ht="66.75" customHeight="true" spans="1:39">
      <c r="A104" s="21"/>
      <c r="B104" s="105">
        <v>45</v>
      </c>
      <c r="C104" s="28" t="s">
        <v>238</v>
      </c>
      <c r="D104" s="28" t="s">
        <v>239</v>
      </c>
      <c r="E104" s="244"/>
      <c r="F104" s="15" t="s">
        <v>63</v>
      </c>
      <c r="G104" s="15">
        <v>20</v>
      </c>
      <c r="H104" s="245">
        <v>0.8696</v>
      </c>
      <c r="I104" s="105">
        <v>1</v>
      </c>
      <c r="J104" s="105">
        <v>1</v>
      </c>
      <c r="K104" s="246">
        <v>1</v>
      </c>
      <c r="L104" s="105">
        <v>4</v>
      </c>
      <c r="M104" s="105">
        <v>4</v>
      </c>
      <c r="N104" s="246">
        <v>1</v>
      </c>
      <c r="O104" s="105">
        <v>3</v>
      </c>
      <c r="P104" s="105">
        <v>3</v>
      </c>
      <c r="Q104" s="246">
        <v>1</v>
      </c>
      <c r="R104" s="105">
        <v>2</v>
      </c>
      <c r="S104" s="105">
        <v>2</v>
      </c>
      <c r="T104" s="252">
        <v>1</v>
      </c>
      <c r="U104" s="105">
        <v>3</v>
      </c>
      <c r="V104" s="105">
        <v>3</v>
      </c>
      <c r="W104" s="252">
        <v>1</v>
      </c>
      <c r="X104" s="105">
        <v>2</v>
      </c>
      <c r="Y104" s="105">
        <v>1</v>
      </c>
      <c r="Z104" s="252">
        <v>0.5</v>
      </c>
      <c r="AA104" s="105">
        <v>2</v>
      </c>
      <c r="AB104" s="105">
        <v>2</v>
      </c>
      <c r="AC104" s="246">
        <v>1</v>
      </c>
      <c r="AD104" s="105">
        <v>2</v>
      </c>
      <c r="AE104" s="105">
        <v>1</v>
      </c>
      <c r="AF104" s="246">
        <v>0.5</v>
      </c>
      <c r="AG104" s="105">
        <v>2</v>
      </c>
      <c r="AH104" s="105">
        <v>2</v>
      </c>
      <c r="AI104" s="246">
        <v>1</v>
      </c>
      <c r="AJ104" s="105">
        <v>2</v>
      </c>
      <c r="AK104" s="105">
        <v>2</v>
      </c>
      <c r="AL104" s="246">
        <v>1</v>
      </c>
      <c r="AM104" s="28"/>
    </row>
    <row r="105" ht="87" customHeight="true" spans="1:39">
      <c r="A105" s="15" t="s">
        <v>240</v>
      </c>
      <c r="B105" s="105">
        <v>46</v>
      </c>
      <c r="C105" s="28" t="s">
        <v>241</v>
      </c>
      <c r="D105" s="28" t="s">
        <v>242</v>
      </c>
      <c r="E105" s="244"/>
      <c r="F105" s="15" t="s">
        <v>211</v>
      </c>
      <c r="G105" s="28" t="s">
        <v>243</v>
      </c>
      <c r="H105" s="246">
        <v>1</v>
      </c>
      <c r="I105" s="105">
        <v>5</v>
      </c>
      <c r="J105" s="105">
        <v>5</v>
      </c>
      <c r="K105" s="252">
        <v>1</v>
      </c>
      <c r="L105" s="105">
        <v>5</v>
      </c>
      <c r="M105" s="105">
        <v>5</v>
      </c>
      <c r="N105" s="252">
        <v>1</v>
      </c>
      <c r="O105" s="105">
        <v>2</v>
      </c>
      <c r="P105" s="105">
        <v>2</v>
      </c>
      <c r="Q105" s="252">
        <v>1</v>
      </c>
      <c r="R105" s="105">
        <v>3</v>
      </c>
      <c r="S105" s="105">
        <v>3</v>
      </c>
      <c r="T105" s="252">
        <v>1</v>
      </c>
      <c r="U105" s="105">
        <v>5</v>
      </c>
      <c r="V105" s="105">
        <v>5</v>
      </c>
      <c r="W105" s="252">
        <v>1</v>
      </c>
      <c r="X105" s="105">
        <v>2</v>
      </c>
      <c r="Y105" s="105">
        <v>2</v>
      </c>
      <c r="Z105" s="252">
        <v>1</v>
      </c>
      <c r="AA105" s="105">
        <v>2</v>
      </c>
      <c r="AB105" s="105">
        <v>2</v>
      </c>
      <c r="AC105" s="252">
        <v>1</v>
      </c>
      <c r="AD105" s="105">
        <v>2</v>
      </c>
      <c r="AE105" s="105">
        <v>2</v>
      </c>
      <c r="AF105" s="252">
        <v>1</v>
      </c>
      <c r="AG105" s="105" t="s">
        <v>26</v>
      </c>
      <c r="AH105" s="105" t="s">
        <v>26</v>
      </c>
      <c r="AI105" s="105" t="s">
        <v>26</v>
      </c>
      <c r="AJ105" s="105" t="s">
        <v>26</v>
      </c>
      <c r="AK105" s="105" t="s">
        <v>26</v>
      </c>
      <c r="AL105" s="105" t="s">
        <v>26</v>
      </c>
      <c r="AM105" s="28"/>
    </row>
    <row r="106" ht="30" customHeight="true" spans="1:39">
      <c r="A106" s="244"/>
      <c r="B106" s="105">
        <v>47</v>
      </c>
      <c r="C106" s="28" t="s">
        <v>244</v>
      </c>
      <c r="D106" s="28" t="s">
        <v>245</v>
      </c>
      <c r="E106" s="244"/>
      <c r="F106" s="15" t="s">
        <v>246</v>
      </c>
      <c r="G106" s="105" t="s">
        <v>26</v>
      </c>
      <c r="H106" s="105" t="s">
        <v>26</v>
      </c>
      <c r="I106" s="105">
        <v>1</v>
      </c>
      <c r="J106" s="105"/>
      <c r="K106" s="105"/>
      <c r="L106" s="105">
        <v>2</v>
      </c>
      <c r="M106" s="105"/>
      <c r="N106" s="105"/>
      <c r="O106" s="105">
        <v>2</v>
      </c>
      <c r="P106" s="105"/>
      <c r="Q106" s="105"/>
      <c r="R106" s="105">
        <v>2</v>
      </c>
      <c r="S106" s="105"/>
      <c r="T106" s="105"/>
      <c r="U106" s="105">
        <v>2</v>
      </c>
      <c r="V106" s="105"/>
      <c r="W106" s="105"/>
      <c r="X106" s="105">
        <v>2</v>
      </c>
      <c r="Y106" s="105"/>
      <c r="Z106" s="105"/>
      <c r="AA106" s="105">
        <v>2</v>
      </c>
      <c r="AB106" s="105"/>
      <c r="AC106" s="105"/>
      <c r="AD106" s="105">
        <v>2</v>
      </c>
      <c r="AE106" s="105"/>
      <c r="AF106" s="105"/>
      <c r="AG106" s="105" t="s">
        <v>26</v>
      </c>
      <c r="AH106" s="105" t="s">
        <v>26</v>
      </c>
      <c r="AI106" s="105" t="s">
        <v>26</v>
      </c>
      <c r="AJ106" s="105">
        <v>1</v>
      </c>
      <c r="AK106" s="105"/>
      <c r="AL106" s="105"/>
      <c r="AM106" s="28" t="s">
        <v>247</v>
      </c>
    </row>
    <row r="107" ht="30" customHeight="true" spans="1:39">
      <c r="A107" s="244"/>
      <c r="B107" s="244"/>
      <c r="C107" s="244"/>
      <c r="D107" s="28" t="s">
        <v>248</v>
      </c>
      <c r="E107" s="244"/>
      <c r="F107" s="15" t="s">
        <v>246</v>
      </c>
      <c r="G107" s="105" t="s">
        <v>26</v>
      </c>
      <c r="H107" s="105" t="s">
        <v>26</v>
      </c>
      <c r="I107" s="105" t="s">
        <v>26</v>
      </c>
      <c r="J107" s="105" t="s">
        <v>26</v>
      </c>
      <c r="K107" s="105" t="s">
        <v>26</v>
      </c>
      <c r="L107" s="105" t="s">
        <v>26</v>
      </c>
      <c r="M107" s="105" t="s">
        <v>26</v>
      </c>
      <c r="N107" s="105" t="s">
        <v>26</v>
      </c>
      <c r="O107" s="105" t="s">
        <v>26</v>
      </c>
      <c r="P107" s="105" t="s">
        <v>26</v>
      </c>
      <c r="Q107" s="105" t="s">
        <v>26</v>
      </c>
      <c r="R107" s="105">
        <v>1</v>
      </c>
      <c r="S107" s="105"/>
      <c r="T107" s="105"/>
      <c r="U107" s="105" t="s">
        <v>26</v>
      </c>
      <c r="V107" s="105" t="s">
        <v>26</v>
      </c>
      <c r="W107" s="105" t="s">
        <v>26</v>
      </c>
      <c r="X107" s="105">
        <v>1</v>
      </c>
      <c r="Y107" s="105"/>
      <c r="Z107" s="105"/>
      <c r="AA107" s="105">
        <v>1</v>
      </c>
      <c r="AB107" s="105"/>
      <c r="AC107" s="105"/>
      <c r="AD107" s="105" t="s">
        <v>26</v>
      </c>
      <c r="AE107" s="105" t="s">
        <v>26</v>
      </c>
      <c r="AF107" s="105" t="s">
        <v>26</v>
      </c>
      <c r="AG107" s="105" t="s">
        <v>26</v>
      </c>
      <c r="AH107" s="105" t="s">
        <v>26</v>
      </c>
      <c r="AI107" s="105" t="s">
        <v>26</v>
      </c>
      <c r="AJ107" s="105" t="s">
        <v>26</v>
      </c>
      <c r="AK107" s="105" t="s">
        <v>26</v>
      </c>
      <c r="AL107" s="105" t="s">
        <v>26</v>
      </c>
      <c r="AM107" s="244"/>
    </row>
    <row r="108" ht="86" customHeight="true" spans="1:39">
      <c r="A108" s="244"/>
      <c r="B108" s="105">
        <v>48</v>
      </c>
      <c r="C108" s="28" t="s">
        <v>249</v>
      </c>
      <c r="D108" s="28" t="s">
        <v>250</v>
      </c>
      <c r="E108" s="244"/>
      <c r="F108" s="15" t="s">
        <v>251</v>
      </c>
      <c r="G108" s="15" t="s">
        <v>42</v>
      </c>
      <c r="H108" s="15" t="s">
        <v>42</v>
      </c>
      <c r="I108" s="10" t="s">
        <v>42</v>
      </c>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8" t="s">
        <v>252</v>
      </c>
    </row>
    <row r="109" ht="53" customHeight="true" spans="1:39">
      <c r="A109" s="244"/>
      <c r="B109" s="105">
        <v>49</v>
      </c>
      <c r="C109" s="28" t="s">
        <v>253</v>
      </c>
      <c r="D109" s="28" t="s">
        <v>254</v>
      </c>
      <c r="E109" s="244"/>
      <c r="F109" s="15" t="s">
        <v>246</v>
      </c>
      <c r="G109" s="105">
        <v>593</v>
      </c>
      <c r="H109" s="250">
        <v>2.965</v>
      </c>
      <c r="I109" s="105">
        <v>200</v>
      </c>
      <c r="J109" s="105">
        <v>593</v>
      </c>
      <c r="K109" s="250">
        <v>2.965</v>
      </c>
      <c r="L109" s="105" t="s">
        <v>26</v>
      </c>
      <c r="M109" s="105" t="s">
        <v>26</v>
      </c>
      <c r="N109" s="105" t="s">
        <v>26</v>
      </c>
      <c r="O109" s="105" t="s">
        <v>26</v>
      </c>
      <c r="P109" s="105" t="s">
        <v>26</v>
      </c>
      <c r="Q109" s="105" t="s">
        <v>26</v>
      </c>
      <c r="R109" s="105" t="s">
        <v>26</v>
      </c>
      <c r="S109" s="105" t="s">
        <v>26</v>
      </c>
      <c r="T109" s="105" t="s">
        <v>26</v>
      </c>
      <c r="U109" s="105" t="s">
        <v>26</v>
      </c>
      <c r="V109" s="105" t="s">
        <v>26</v>
      </c>
      <c r="W109" s="105" t="s">
        <v>26</v>
      </c>
      <c r="X109" s="105" t="s">
        <v>26</v>
      </c>
      <c r="Y109" s="105" t="s">
        <v>26</v>
      </c>
      <c r="Z109" s="105" t="s">
        <v>26</v>
      </c>
      <c r="AA109" s="105" t="s">
        <v>26</v>
      </c>
      <c r="AB109" s="105" t="s">
        <v>26</v>
      </c>
      <c r="AC109" s="105" t="s">
        <v>26</v>
      </c>
      <c r="AD109" s="105" t="s">
        <v>26</v>
      </c>
      <c r="AE109" s="105" t="s">
        <v>26</v>
      </c>
      <c r="AF109" s="105" t="s">
        <v>26</v>
      </c>
      <c r="AG109" s="105" t="s">
        <v>26</v>
      </c>
      <c r="AH109" s="105" t="s">
        <v>26</v>
      </c>
      <c r="AI109" s="105" t="s">
        <v>26</v>
      </c>
      <c r="AJ109" s="105" t="s">
        <v>26</v>
      </c>
      <c r="AK109" s="105" t="s">
        <v>26</v>
      </c>
      <c r="AL109" s="105" t="s">
        <v>26</v>
      </c>
      <c r="AM109" s="28" t="s">
        <v>255</v>
      </c>
    </row>
    <row r="110" ht="84.75" customHeight="true" spans="1:39">
      <c r="A110" s="244"/>
      <c r="B110" s="105">
        <v>50</v>
      </c>
      <c r="C110" s="28" t="s">
        <v>256</v>
      </c>
      <c r="D110" s="28" t="s">
        <v>257</v>
      </c>
      <c r="E110" s="244"/>
      <c r="F110" s="15" t="s">
        <v>246</v>
      </c>
      <c r="G110" s="15" t="s">
        <v>42</v>
      </c>
      <c r="H110" s="15" t="s">
        <v>42</v>
      </c>
      <c r="I110" s="105" t="s">
        <v>258</v>
      </c>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8" t="s">
        <v>259</v>
      </c>
    </row>
    <row r="111" ht="79" customHeight="true" spans="1:39">
      <c r="A111" s="28" t="s">
        <v>260</v>
      </c>
      <c r="B111" s="105">
        <v>51</v>
      </c>
      <c r="C111" s="28" t="s">
        <v>261</v>
      </c>
      <c r="D111" s="28" t="s">
        <v>262</v>
      </c>
      <c r="E111" s="244"/>
      <c r="F111" s="15" t="s">
        <v>263</v>
      </c>
      <c r="G111" s="15">
        <v>73</v>
      </c>
      <c r="H111" s="245">
        <v>0.9125</v>
      </c>
      <c r="I111" s="105" t="s">
        <v>26</v>
      </c>
      <c r="J111" s="105" t="s">
        <v>26</v>
      </c>
      <c r="K111" s="105" t="s">
        <v>26</v>
      </c>
      <c r="L111" s="105">
        <v>10</v>
      </c>
      <c r="M111" s="105">
        <v>9</v>
      </c>
      <c r="N111" s="252">
        <v>0.9</v>
      </c>
      <c r="O111" s="105">
        <v>8</v>
      </c>
      <c r="P111" s="105">
        <v>8</v>
      </c>
      <c r="Q111" s="252">
        <v>1</v>
      </c>
      <c r="R111" s="105">
        <v>8</v>
      </c>
      <c r="S111" s="105">
        <v>3</v>
      </c>
      <c r="T111" s="250">
        <v>0.375</v>
      </c>
      <c r="U111" s="105">
        <v>24</v>
      </c>
      <c r="V111" s="105">
        <v>24</v>
      </c>
      <c r="W111" s="252">
        <v>1</v>
      </c>
      <c r="X111" s="105">
        <v>12</v>
      </c>
      <c r="Y111" s="105">
        <v>12</v>
      </c>
      <c r="Z111" s="252">
        <v>1</v>
      </c>
      <c r="AA111" s="105">
        <v>8</v>
      </c>
      <c r="AB111" s="105">
        <v>8</v>
      </c>
      <c r="AC111" s="252">
        <v>1</v>
      </c>
      <c r="AD111" s="105">
        <v>10</v>
      </c>
      <c r="AE111" s="105">
        <v>9</v>
      </c>
      <c r="AF111" s="252">
        <v>0.9</v>
      </c>
      <c r="AG111" s="105" t="s">
        <v>26</v>
      </c>
      <c r="AH111" s="105" t="s">
        <v>26</v>
      </c>
      <c r="AI111" s="105" t="s">
        <v>26</v>
      </c>
      <c r="AJ111" s="105" t="s">
        <v>26</v>
      </c>
      <c r="AK111" s="105" t="s">
        <v>26</v>
      </c>
      <c r="AL111" s="105" t="s">
        <v>26</v>
      </c>
      <c r="AM111" s="28"/>
    </row>
  </sheetData>
  <mergeCells count="174">
    <mergeCell ref="A2:AM2"/>
    <mergeCell ref="I3:K3"/>
    <mergeCell ref="L3:N3"/>
    <mergeCell ref="O3:Q3"/>
    <mergeCell ref="R3:T3"/>
    <mergeCell ref="U3:W3"/>
    <mergeCell ref="X3:Z3"/>
    <mergeCell ref="AA3:AC3"/>
    <mergeCell ref="AD3:AF3"/>
    <mergeCell ref="AG3:AI3"/>
    <mergeCell ref="AJ3:AL3"/>
    <mergeCell ref="D5:E5"/>
    <mergeCell ref="D6:E6"/>
    <mergeCell ref="D7:E7"/>
    <mergeCell ref="I7:AL7"/>
    <mergeCell ref="D8:E8"/>
    <mergeCell ref="D9:E9"/>
    <mergeCell ref="D18:E18"/>
    <mergeCell ref="D19:E19"/>
    <mergeCell ref="D20:E20"/>
    <mergeCell ref="D21:E21"/>
    <mergeCell ref="I21:AL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I35:AL35"/>
    <mergeCell ref="D40:E40"/>
    <mergeCell ref="D41:E41"/>
    <mergeCell ref="D42:E42"/>
    <mergeCell ref="D57:E57"/>
    <mergeCell ref="D58:E58"/>
    <mergeCell ref="D59:E59"/>
    <mergeCell ref="D60:E60"/>
    <mergeCell ref="I60:AL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I82:AL82"/>
    <mergeCell ref="D83:E83"/>
    <mergeCell ref="D84:E84"/>
    <mergeCell ref="D85:E85"/>
    <mergeCell ref="D86:E86"/>
    <mergeCell ref="D87:E87"/>
    <mergeCell ref="D88:E88"/>
    <mergeCell ref="D89:E89"/>
    <mergeCell ref="I89:AL89"/>
    <mergeCell ref="D90:E90"/>
    <mergeCell ref="D91:E91"/>
    <mergeCell ref="D92:E92"/>
    <mergeCell ref="D93:E93"/>
    <mergeCell ref="D94:E94"/>
    <mergeCell ref="I94:AL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I108:AL108"/>
    <mergeCell ref="D109:E109"/>
    <mergeCell ref="D110:E110"/>
    <mergeCell ref="I110:AL110"/>
    <mergeCell ref="D111:E111"/>
    <mergeCell ref="A3:A4"/>
    <mergeCell ref="A5:A9"/>
    <mergeCell ref="A10:A21"/>
    <mergeCell ref="A22:A50"/>
    <mergeCell ref="A51:A56"/>
    <mergeCell ref="A57:A69"/>
    <mergeCell ref="A70:A80"/>
    <mergeCell ref="A81:A82"/>
    <mergeCell ref="A83:A88"/>
    <mergeCell ref="A89:A91"/>
    <mergeCell ref="A92:A96"/>
    <mergeCell ref="A97: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AM16:AM17"/>
    <mergeCell ref="AM22:AM24"/>
    <mergeCell ref="AM66:AM67"/>
    <mergeCell ref="AM106:AM107"/>
    <mergeCell ref="D3:E4"/>
  </mergeCells>
  <printOptions horizontalCentered="true"/>
  <pageMargins left="0.196527777777778" right="0.196527777777778" top="0.196527777777778" bottom="0.196527777777778" header="0.5" footer="0.118055555555556"/>
  <pageSetup paperSize="8" scale="42" fitToHeight="0" orientation="landscape" horizontalDpi="600"/>
  <headerFooter>
    <oddFooter>&amp;C第 &amp;P 页，共 &amp;N 页</oddFooter>
  </headerFooter>
  <rowBreaks count="1" manualBreakCount="1">
    <brk id="5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0833333333333" customWidth="true"/>
    <col min="2" max="2" width="5.70833333333333" style="189" customWidth="true"/>
    <col min="3" max="3" width="15.7083333333333" customWidth="true"/>
    <col min="4" max="4" width="16.7083333333333" customWidth="true"/>
    <col min="5" max="5" width="19.875" customWidth="true"/>
    <col min="6" max="9" width="15.7083333333333" customWidth="true"/>
    <col min="10" max="10" width="19.9916666666667" customWidth="true"/>
    <col min="11" max="50" width="10.7083333333333" customWidth="true"/>
    <col min="51" max="51" width="15.7083333333333" customWidth="true"/>
  </cols>
  <sheetData>
    <row r="1" ht="14.25" spans="1:51">
      <c r="A1" s="190" t="s">
        <v>264</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265</v>
      </c>
    </row>
    <row r="3" ht="14.25" spans="1:51">
      <c r="A3" s="192" t="s">
        <v>2</v>
      </c>
      <c r="B3" s="193" t="s">
        <v>3</v>
      </c>
      <c r="C3" s="194" t="s">
        <v>4</v>
      </c>
      <c r="D3" s="194" t="s">
        <v>5</v>
      </c>
      <c r="E3" s="89"/>
      <c r="F3" s="194" t="s">
        <v>6</v>
      </c>
      <c r="G3" s="194" t="s">
        <v>7</v>
      </c>
      <c r="H3" s="199" t="s">
        <v>8</v>
      </c>
      <c r="I3" s="204" t="s">
        <v>266</v>
      </c>
      <c r="J3" s="204" t="s">
        <v>267</v>
      </c>
      <c r="K3" s="194" t="s">
        <v>9</v>
      </c>
      <c r="L3" s="89"/>
      <c r="M3" s="89"/>
      <c r="N3" s="89"/>
      <c r="O3" s="194" t="s">
        <v>10</v>
      </c>
      <c r="P3" s="89"/>
      <c r="Q3" s="89"/>
      <c r="R3" s="89"/>
      <c r="S3" s="194" t="s">
        <v>11</v>
      </c>
      <c r="T3" s="89"/>
      <c r="U3" s="89"/>
      <c r="V3" s="89"/>
      <c r="W3" s="194" t="s">
        <v>12</v>
      </c>
      <c r="X3" s="89"/>
      <c r="Y3" s="89"/>
      <c r="Z3" s="89"/>
      <c r="AA3" s="194" t="s">
        <v>13</v>
      </c>
      <c r="AB3" s="89"/>
      <c r="AC3" s="89"/>
      <c r="AD3" s="89"/>
      <c r="AE3" s="194" t="s">
        <v>14</v>
      </c>
      <c r="AF3" s="89"/>
      <c r="AG3" s="89"/>
      <c r="AH3" s="89"/>
      <c r="AI3" s="194" t="s">
        <v>15</v>
      </c>
      <c r="AJ3" s="89"/>
      <c r="AK3" s="89"/>
      <c r="AL3" s="89"/>
      <c r="AM3" s="194" t="s">
        <v>16</v>
      </c>
      <c r="AN3" s="89"/>
      <c r="AO3" s="89"/>
      <c r="AP3" s="89"/>
      <c r="AQ3" s="194" t="s">
        <v>17</v>
      </c>
      <c r="AR3" s="89"/>
      <c r="AS3" s="89"/>
      <c r="AT3" s="89"/>
      <c r="AU3" s="194" t="s">
        <v>18</v>
      </c>
      <c r="AV3" s="89"/>
      <c r="AW3" s="89"/>
      <c r="AX3" s="89"/>
      <c r="AY3" s="194" t="s">
        <v>19</v>
      </c>
    </row>
    <row r="4" ht="14.25" spans="1:51">
      <c r="A4" s="89"/>
      <c r="B4" s="195"/>
      <c r="C4" s="89"/>
      <c r="D4" s="89"/>
      <c r="E4" s="89"/>
      <c r="F4" s="89"/>
      <c r="G4" s="89"/>
      <c r="H4" s="89"/>
      <c r="I4" s="205"/>
      <c r="J4" s="205"/>
      <c r="K4" s="194" t="s">
        <v>5</v>
      </c>
      <c r="L4" s="194" t="s">
        <v>268</v>
      </c>
      <c r="M4" s="194" t="s">
        <v>20</v>
      </c>
      <c r="N4" s="194" t="s">
        <v>21</v>
      </c>
      <c r="O4" s="194" t="s">
        <v>5</v>
      </c>
      <c r="P4" s="194" t="s">
        <v>268</v>
      </c>
      <c r="Q4" s="194" t="s">
        <v>20</v>
      </c>
      <c r="R4" s="194" t="s">
        <v>21</v>
      </c>
      <c r="S4" s="194" t="s">
        <v>5</v>
      </c>
      <c r="T4" s="194" t="s">
        <v>268</v>
      </c>
      <c r="U4" s="194" t="s">
        <v>20</v>
      </c>
      <c r="V4" s="194" t="s">
        <v>21</v>
      </c>
      <c r="W4" s="194" t="s">
        <v>5</v>
      </c>
      <c r="X4" s="194" t="s">
        <v>268</v>
      </c>
      <c r="Y4" s="194" t="s">
        <v>20</v>
      </c>
      <c r="Z4" s="194" t="s">
        <v>21</v>
      </c>
      <c r="AA4" s="194" t="s">
        <v>5</v>
      </c>
      <c r="AB4" s="194" t="s">
        <v>268</v>
      </c>
      <c r="AC4" s="194" t="s">
        <v>20</v>
      </c>
      <c r="AD4" s="194" t="s">
        <v>21</v>
      </c>
      <c r="AE4" s="194" t="s">
        <v>5</v>
      </c>
      <c r="AF4" s="194" t="s">
        <v>268</v>
      </c>
      <c r="AG4" s="194" t="s">
        <v>20</v>
      </c>
      <c r="AH4" s="194" t="s">
        <v>21</v>
      </c>
      <c r="AI4" s="194" t="s">
        <v>5</v>
      </c>
      <c r="AJ4" s="194" t="s">
        <v>268</v>
      </c>
      <c r="AK4" s="194" t="s">
        <v>20</v>
      </c>
      <c r="AL4" s="194" t="s">
        <v>21</v>
      </c>
      <c r="AM4" s="194" t="s">
        <v>5</v>
      </c>
      <c r="AN4" s="194" t="s">
        <v>268</v>
      </c>
      <c r="AO4" s="194" t="s">
        <v>20</v>
      </c>
      <c r="AP4" s="194" t="s">
        <v>21</v>
      </c>
      <c r="AQ4" s="194" t="s">
        <v>5</v>
      </c>
      <c r="AR4" s="194" t="s">
        <v>268</v>
      </c>
      <c r="AS4" s="194" t="s">
        <v>20</v>
      </c>
      <c r="AT4" s="194" t="s">
        <v>21</v>
      </c>
      <c r="AU4" s="194" t="s">
        <v>5</v>
      </c>
      <c r="AV4" s="194" t="s">
        <v>268</v>
      </c>
      <c r="AW4" s="194" t="s">
        <v>20</v>
      </c>
      <c r="AX4" s="194" t="s">
        <v>21</v>
      </c>
      <c r="AY4" s="194"/>
    </row>
    <row r="5" ht="15" spans="1:51">
      <c r="A5" s="60" t="s">
        <v>22</v>
      </c>
      <c r="B5" s="196">
        <v>1</v>
      </c>
      <c r="C5" s="27" t="s">
        <v>23</v>
      </c>
      <c r="D5" s="27" t="s">
        <v>24</v>
      </c>
      <c r="E5" s="89"/>
      <c r="F5" s="26" t="s">
        <v>269</v>
      </c>
      <c r="G5" s="26">
        <v>6204</v>
      </c>
      <c r="H5" s="53">
        <v>0.517</v>
      </c>
      <c r="I5" s="59" t="s">
        <v>270</v>
      </c>
      <c r="J5" s="59" t="s">
        <v>271</v>
      </c>
      <c r="K5" s="26">
        <v>1700</v>
      </c>
      <c r="L5" s="26">
        <v>211</v>
      </c>
      <c r="M5" s="26">
        <v>1202</v>
      </c>
      <c r="N5" s="53">
        <v>0.7071</v>
      </c>
      <c r="O5" s="107">
        <v>2200</v>
      </c>
      <c r="P5" s="107">
        <v>216</v>
      </c>
      <c r="Q5" s="107">
        <v>1260</v>
      </c>
      <c r="R5" s="53">
        <v>0.5727</v>
      </c>
      <c r="S5" s="107">
        <v>1150</v>
      </c>
      <c r="T5" s="93">
        <v>137</v>
      </c>
      <c r="U5" s="93">
        <v>622</v>
      </c>
      <c r="V5" s="53">
        <v>0.5409</v>
      </c>
      <c r="W5" s="107">
        <v>1100</v>
      </c>
      <c r="X5" s="119">
        <v>120</v>
      </c>
      <c r="Y5" s="119">
        <v>560</v>
      </c>
      <c r="Z5" s="53">
        <v>0.5091</v>
      </c>
      <c r="AA5" s="107">
        <v>2450</v>
      </c>
      <c r="AB5" s="107">
        <v>233</v>
      </c>
      <c r="AC5" s="107">
        <v>1047</v>
      </c>
      <c r="AD5" s="53">
        <v>0.4273</v>
      </c>
      <c r="AE5" s="107">
        <v>1600</v>
      </c>
      <c r="AF5" s="107">
        <v>129</v>
      </c>
      <c r="AG5" s="107">
        <v>725</v>
      </c>
      <c r="AH5" s="53">
        <v>0.4531</v>
      </c>
      <c r="AI5" s="107">
        <v>700</v>
      </c>
      <c r="AJ5" s="107">
        <v>59</v>
      </c>
      <c r="AK5" s="107">
        <v>290</v>
      </c>
      <c r="AL5" s="53">
        <v>0.4143</v>
      </c>
      <c r="AM5" s="107">
        <v>1100</v>
      </c>
      <c r="AN5" s="107">
        <v>121</v>
      </c>
      <c r="AO5" s="107">
        <v>498</v>
      </c>
      <c r="AP5" s="53">
        <v>0.4527</v>
      </c>
      <c r="AQ5" s="107" t="s">
        <v>26</v>
      </c>
      <c r="AR5" s="107" t="s">
        <v>26</v>
      </c>
      <c r="AS5" s="107" t="s">
        <v>26</v>
      </c>
      <c r="AT5" s="107" t="s">
        <v>26</v>
      </c>
      <c r="AU5" s="107" t="s">
        <v>26</v>
      </c>
      <c r="AV5" s="107" t="s">
        <v>26</v>
      </c>
      <c r="AW5" s="107" t="s">
        <v>26</v>
      </c>
      <c r="AX5" s="107" t="s">
        <v>26</v>
      </c>
      <c r="AY5" s="223"/>
    </row>
    <row r="6" ht="14.25" spans="1:51">
      <c r="A6" s="89"/>
      <c r="B6" s="195"/>
      <c r="C6" s="89"/>
      <c r="D6" s="27" t="s">
        <v>28</v>
      </c>
      <c r="E6" s="89"/>
      <c r="F6" s="26" t="s">
        <v>269</v>
      </c>
      <c r="G6" s="26">
        <v>35</v>
      </c>
      <c r="H6" s="53">
        <v>1</v>
      </c>
      <c r="I6" s="89"/>
      <c r="J6" s="89"/>
      <c r="K6" s="121" t="s">
        <v>26</v>
      </c>
      <c r="L6" s="121" t="s">
        <v>26</v>
      </c>
      <c r="M6" s="121" t="s">
        <v>26</v>
      </c>
      <c r="N6" s="121" t="s">
        <v>26</v>
      </c>
      <c r="O6" s="107">
        <v>13</v>
      </c>
      <c r="P6" s="107">
        <v>13</v>
      </c>
      <c r="Q6" s="107">
        <v>13</v>
      </c>
      <c r="R6" s="114">
        <v>1</v>
      </c>
      <c r="S6" s="107">
        <v>3</v>
      </c>
      <c r="T6" s="107">
        <v>3</v>
      </c>
      <c r="U6" s="107">
        <v>3</v>
      </c>
      <c r="V6" s="114">
        <v>1</v>
      </c>
      <c r="W6" s="107">
        <v>3</v>
      </c>
      <c r="X6" s="107">
        <v>3</v>
      </c>
      <c r="Y6" s="107">
        <v>3</v>
      </c>
      <c r="Z6" s="114">
        <v>1</v>
      </c>
      <c r="AA6" s="107">
        <v>6</v>
      </c>
      <c r="AB6" s="107">
        <v>6</v>
      </c>
      <c r="AC6" s="107">
        <v>6</v>
      </c>
      <c r="AD6" s="114">
        <v>1</v>
      </c>
      <c r="AE6" s="107">
        <v>3</v>
      </c>
      <c r="AF6" s="107">
        <v>3</v>
      </c>
      <c r="AG6" s="107">
        <v>3</v>
      </c>
      <c r="AH6" s="114">
        <v>1</v>
      </c>
      <c r="AI6" s="107">
        <v>3</v>
      </c>
      <c r="AJ6" s="107">
        <v>3</v>
      </c>
      <c r="AK6" s="107">
        <v>3</v>
      </c>
      <c r="AL6" s="114">
        <v>1</v>
      </c>
      <c r="AM6" s="107">
        <v>4</v>
      </c>
      <c r="AN6" s="107">
        <v>4</v>
      </c>
      <c r="AO6" s="107">
        <v>4</v>
      </c>
      <c r="AP6" s="114">
        <v>1</v>
      </c>
      <c r="AQ6" s="93" t="s">
        <v>26</v>
      </c>
      <c r="AR6" s="93" t="s">
        <v>26</v>
      </c>
      <c r="AS6" s="93" t="s">
        <v>26</v>
      </c>
      <c r="AT6" s="93" t="s">
        <v>26</v>
      </c>
      <c r="AU6" s="93" t="s">
        <v>26</v>
      </c>
      <c r="AV6" s="93" t="s">
        <v>26</v>
      </c>
      <c r="AW6" s="93" t="s">
        <v>26</v>
      </c>
      <c r="AX6" s="93" t="s">
        <v>26</v>
      </c>
      <c r="AY6" s="223"/>
    </row>
    <row r="7" ht="28.5" spans="1:51">
      <c r="A7" s="89"/>
      <c r="B7" s="197">
        <v>2</v>
      </c>
      <c r="C7" s="27" t="s">
        <v>29</v>
      </c>
      <c r="D7" s="27" t="s">
        <v>30</v>
      </c>
      <c r="E7" s="89"/>
      <c r="F7" s="26" t="s">
        <v>269</v>
      </c>
      <c r="G7" s="93" t="s">
        <v>26</v>
      </c>
      <c r="H7" s="59" t="s">
        <v>42</v>
      </c>
      <c r="I7" s="59" t="s">
        <v>270</v>
      </c>
      <c r="J7" s="59" t="s">
        <v>270</v>
      </c>
      <c r="K7" s="175" t="s">
        <v>31</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272</v>
      </c>
    </row>
    <row r="8" ht="14.25" spans="1:51">
      <c r="A8" s="89"/>
      <c r="B8" s="197">
        <v>3</v>
      </c>
      <c r="C8" s="27" t="s">
        <v>33</v>
      </c>
      <c r="D8" s="27" t="s">
        <v>34</v>
      </c>
      <c r="E8" s="89"/>
      <c r="F8" s="26" t="s">
        <v>35</v>
      </c>
      <c r="G8" s="54">
        <v>2998</v>
      </c>
      <c r="H8" s="163">
        <f>G8/5450</f>
        <v>0.550091743119266</v>
      </c>
      <c r="I8" s="77"/>
      <c r="J8" s="77"/>
      <c r="K8" s="78" t="s">
        <v>26</v>
      </c>
      <c r="L8" s="56" t="s">
        <v>26</v>
      </c>
      <c r="M8" s="56" t="s">
        <v>26</v>
      </c>
      <c r="N8" s="56" t="s">
        <v>26</v>
      </c>
      <c r="O8" s="56">
        <v>1200</v>
      </c>
      <c r="P8" s="177">
        <v>61</v>
      </c>
      <c r="Q8" s="56">
        <v>453</v>
      </c>
      <c r="R8" s="121">
        <v>0.3775</v>
      </c>
      <c r="S8" s="56">
        <v>613</v>
      </c>
      <c r="T8" s="93">
        <v>119</v>
      </c>
      <c r="U8" s="93">
        <v>327</v>
      </c>
      <c r="V8" s="121">
        <v>0.5334</v>
      </c>
      <c r="W8" s="56">
        <v>613</v>
      </c>
      <c r="X8" s="56">
        <v>120</v>
      </c>
      <c r="Y8" s="93">
        <v>415</v>
      </c>
      <c r="Z8" s="121">
        <v>0.677</v>
      </c>
      <c r="AA8" s="56">
        <v>1185</v>
      </c>
      <c r="AB8" s="177">
        <v>100</v>
      </c>
      <c r="AC8" s="93">
        <v>600</v>
      </c>
      <c r="AD8" s="121">
        <v>0.5063</v>
      </c>
      <c r="AE8" s="56">
        <v>613</v>
      </c>
      <c r="AF8" s="56">
        <v>76</v>
      </c>
      <c r="AG8" s="93">
        <v>386</v>
      </c>
      <c r="AH8" s="121">
        <v>0.6297</v>
      </c>
      <c r="AI8" s="56">
        <v>613</v>
      </c>
      <c r="AJ8" s="177">
        <v>98</v>
      </c>
      <c r="AK8" s="93">
        <v>442</v>
      </c>
      <c r="AL8" s="121">
        <v>0.721</v>
      </c>
      <c r="AM8" s="56">
        <v>613</v>
      </c>
      <c r="AN8" s="177">
        <v>114</v>
      </c>
      <c r="AO8" s="93">
        <v>375</v>
      </c>
      <c r="AP8" s="121">
        <v>0.6117</v>
      </c>
      <c r="AQ8" s="56" t="s">
        <v>26</v>
      </c>
      <c r="AR8" s="56" t="s">
        <v>26</v>
      </c>
      <c r="AS8" s="56" t="s">
        <v>26</v>
      </c>
      <c r="AT8" s="56" t="s">
        <v>26</v>
      </c>
      <c r="AU8" s="56" t="s">
        <v>26</v>
      </c>
      <c r="AV8" s="56" t="s">
        <v>26</v>
      </c>
      <c r="AW8" s="56" t="s">
        <v>26</v>
      </c>
      <c r="AX8" s="56" t="s">
        <v>26</v>
      </c>
      <c r="AY8" s="223"/>
    </row>
    <row r="9" ht="14.25" spans="1:51">
      <c r="A9" s="89"/>
      <c r="B9" s="195"/>
      <c r="C9" s="89"/>
      <c r="D9" s="27" t="s">
        <v>36</v>
      </c>
      <c r="E9" s="89"/>
      <c r="F9" s="26" t="s">
        <v>35</v>
      </c>
      <c r="G9" s="54">
        <v>1227</v>
      </c>
      <c r="H9" s="163">
        <f>G9/2200</f>
        <v>0.557727272727273</v>
      </c>
      <c r="I9" s="6"/>
      <c r="J9" s="6"/>
      <c r="K9" s="78" t="s">
        <v>26</v>
      </c>
      <c r="L9" s="56" t="s">
        <v>26</v>
      </c>
      <c r="M9" s="56" t="s">
        <v>26</v>
      </c>
      <c r="N9" s="56" t="s">
        <v>26</v>
      </c>
      <c r="O9" s="56">
        <v>475</v>
      </c>
      <c r="P9" s="93">
        <v>46</v>
      </c>
      <c r="Q9" s="56">
        <v>203</v>
      </c>
      <c r="R9" s="121">
        <v>0.4274</v>
      </c>
      <c r="S9" s="56">
        <v>275</v>
      </c>
      <c r="T9" s="56">
        <v>14</v>
      </c>
      <c r="U9" s="93">
        <v>150</v>
      </c>
      <c r="V9" s="121">
        <v>0.5455</v>
      </c>
      <c r="W9" s="56">
        <v>275</v>
      </c>
      <c r="X9" s="56">
        <v>65</v>
      </c>
      <c r="Y9" s="93">
        <v>197</v>
      </c>
      <c r="Z9" s="121">
        <v>0.7164</v>
      </c>
      <c r="AA9" s="56">
        <v>350</v>
      </c>
      <c r="AB9" s="93">
        <v>60</v>
      </c>
      <c r="AC9" s="56">
        <v>200</v>
      </c>
      <c r="AD9" s="121">
        <v>0.5714</v>
      </c>
      <c r="AE9" s="56">
        <v>275</v>
      </c>
      <c r="AF9" s="56">
        <v>26</v>
      </c>
      <c r="AG9" s="93">
        <v>136</v>
      </c>
      <c r="AH9" s="121">
        <v>0.4945</v>
      </c>
      <c r="AI9" s="56">
        <v>275</v>
      </c>
      <c r="AJ9" s="93">
        <v>6</v>
      </c>
      <c r="AK9" s="93">
        <v>171</v>
      </c>
      <c r="AL9" s="121">
        <v>0.6218</v>
      </c>
      <c r="AM9" s="56">
        <v>275</v>
      </c>
      <c r="AN9" s="56">
        <v>55</v>
      </c>
      <c r="AO9" s="93">
        <v>170</v>
      </c>
      <c r="AP9" s="121">
        <v>0.6182</v>
      </c>
      <c r="AQ9" s="56" t="s">
        <v>26</v>
      </c>
      <c r="AR9" s="56" t="s">
        <v>26</v>
      </c>
      <c r="AS9" s="56" t="s">
        <v>26</v>
      </c>
      <c r="AT9" s="56" t="s">
        <v>26</v>
      </c>
      <c r="AU9" s="56" t="s">
        <v>26</v>
      </c>
      <c r="AV9" s="56" t="s">
        <v>26</v>
      </c>
      <c r="AW9" s="56" t="s">
        <v>26</v>
      </c>
      <c r="AX9" s="56" t="s">
        <v>26</v>
      </c>
      <c r="AY9" s="223"/>
    </row>
    <row r="10" ht="14.25" spans="1:51">
      <c r="A10" s="60" t="s">
        <v>37</v>
      </c>
      <c r="B10" s="197">
        <v>4</v>
      </c>
      <c r="C10" s="27" t="s">
        <v>38</v>
      </c>
      <c r="D10" s="26" t="s">
        <v>39</v>
      </c>
      <c r="E10" s="27" t="s">
        <v>40</v>
      </c>
      <c r="F10" s="26" t="s">
        <v>41</v>
      </c>
      <c r="G10" s="59">
        <v>760</v>
      </c>
      <c r="H10" s="59" t="s">
        <v>42</v>
      </c>
      <c r="I10" s="93"/>
      <c r="J10" s="93"/>
      <c r="K10" s="96" t="s">
        <v>26</v>
      </c>
      <c r="L10" s="96" t="s">
        <v>26</v>
      </c>
      <c r="M10" s="96" t="s">
        <v>26</v>
      </c>
      <c r="N10" s="96" t="s">
        <v>26</v>
      </c>
      <c r="O10" s="96" t="s">
        <v>26</v>
      </c>
      <c r="P10" s="59">
        <v>760</v>
      </c>
      <c r="Q10" s="59">
        <v>760</v>
      </c>
      <c r="R10" s="59" t="s">
        <v>42</v>
      </c>
      <c r="S10" s="59"/>
      <c r="T10" s="59">
        <v>760</v>
      </c>
      <c r="U10" s="59">
        <v>760</v>
      </c>
      <c r="V10" s="59" t="s">
        <v>42</v>
      </c>
      <c r="W10" s="59"/>
      <c r="X10" s="59">
        <v>760</v>
      </c>
      <c r="Y10" s="59">
        <v>760</v>
      </c>
      <c r="Z10" s="59" t="s">
        <v>42</v>
      </c>
      <c r="AA10" s="59"/>
      <c r="AB10" s="59">
        <v>760</v>
      </c>
      <c r="AC10" s="59">
        <v>760</v>
      </c>
      <c r="AD10" s="59" t="s">
        <v>42</v>
      </c>
      <c r="AE10" s="59"/>
      <c r="AF10" s="59">
        <v>760</v>
      </c>
      <c r="AG10" s="59">
        <v>760</v>
      </c>
      <c r="AH10" s="59" t="s">
        <v>42</v>
      </c>
      <c r="AI10" s="59"/>
      <c r="AJ10" s="59">
        <v>760</v>
      </c>
      <c r="AK10" s="59">
        <v>760</v>
      </c>
      <c r="AL10" s="59" t="s">
        <v>42</v>
      </c>
      <c r="AM10" s="59"/>
      <c r="AN10" s="59">
        <v>760</v>
      </c>
      <c r="AO10" s="59">
        <v>760</v>
      </c>
      <c r="AP10" s="59" t="s">
        <v>42</v>
      </c>
      <c r="AQ10" s="93" t="s">
        <v>26</v>
      </c>
      <c r="AR10" s="93" t="s">
        <v>26</v>
      </c>
      <c r="AS10" s="93" t="s">
        <v>26</v>
      </c>
      <c r="AT10" s="93" t="s">
        <v>26</v>
      </c>
      <c r="AU10" s="93" t="s">
        <v>26</v>
      </c>
      <c r="AV10" s="93" t="s">
        <v>26</v>
      </c>
      <c r="AW10" s="93" t="s">
        <v>26</v>
      </c>
      <c r="AX10" s="93" t="s">
        <v>26</v>
      </c>
      <c r="AY10" s="223"/>
    </row>
    <row r="11" ht="14.25" spans="1:51">
      <c r="A11" s="89"/>
      <c r="B11" s="195"/>
      <c r="C11" s="89"/>
      <c r="D11" s="89"/>
      <c r="E11" s="27" t="s">
        <v>43</v>
      </c>
      <c r="F11" s="26" t="s">
        <v>41</v>
      </c>
      <c r="G11" s="59">
        <v>134615</v>
      </c>
      <c r="H11" s="59" t="s">
        <v>42</v>
      </c>
      <c r="I11" s="89"/>
      <c r="J11" s="89"/>
      <c r="K11" s="96" t="s">
        <v>26</v>
      </c>
      <c r="L11" s="96" t="s">
        <v>26</v>
      </c>
      <c r="M11" s="96" t="s">
        <v>26</v>
      </c>
      <c r="N11" s="96" t="s">
        <v>26</v>
      </c>
      <c r="O11" s="96" t="s">
        <v>26</v>
      </c>
      <c r="P11" s="59">
        <v>1364</v>
      </c>
      <c r="Q11" s="59">
        <v>6838</v>
      </c>
      <c r="R11" s="59" t="s">
        <v>42</v>
      </c>
      <c r="S11" s="96" t="s">
        <v>26</v>
      </c>
      <c r="T11" s="59">
        <v>4044</v>
      </c>
      <c r="U11" s="59">
        <v>20281</v>
      </c>
      <c r="V11" s="59" t="s">
        <v>42</v>
      </c>
      <c r="W11" s="96" t="s">
        <v>26</v>
      </c>
      <c r="X11" s="59">
        <v>1821</v>
      </c>
      <c r="Y11" s="59">
        <v>9106</v>
      </c>
      <c r="Z11" s="59" t="s">
        <v>42</v>
      </c>
      <c r="AA11" s="96" t="s">
        <v>26</v>
      </c>
      <c r="AB11" s="59">
        <v>9238</v>
      </c>
      <c r="AC11" s="59">
        <v>46752</v>
      </c>
      <c r="AD11" s="59" t="s">
        <v>42</v>
      </c>
      <c r="AE11" s="96" t="s">
        <v>26</v>
      </c>
      <c r="AF11" s="59">
        <v>5106</v>
      </c>
      <c r="AG11" s="59">
        <v>25518</v>
      </c>
      <c r="AH11" s="59" t="s">
        <v>42</v>
      </c>
      <c r="AI11" s="96" t="s">
        <v>26</v>
      </c>
      <c r="AJ11" s="59">
        <v>1968</v>
      </c>
      <c r="AK11" s="59">
        <v>9872</v>
      </c>
      <c r="AL11" s="59" t="s">
        <v>42</v>
      </c>
      <c r="AM11" s="96" t="s">
        <v>26</v>
      </c>
      <c r="AN11" s="59">
        <v>3245</v>
      </c>
      <c r="AO11" s="59">
        <v>16248</v>
      </c>
      <c r="AP11" s="59" t="s">
        <v>42</v>
      </c>
      <c r="AQ11" s="93" t="s">
        <v>26</v>
      </c>
      <c r="AR11" s="93" t="s">
        <v>26</v>
      </c>
      <c r="AS11" s="93" t="s">
        <v>26</v>
      </c>
      <c r="AT11" s="93" t="s">
        <v>26</v>
      </c>
      <c r="AU11" s="93" t="s">
        <v>26</v>
      </c>
      <c r="AV11" s="93" t="s">
        <v>26</v>
      </c>
      <c r="AW11" s="93" t="s">
        <v>26</v>
      </c>
      <c r="AX11" s="93" t="s">
        <v>26</v>
      </c>
      <c r="AY11" s="223"/>
    </row>
    <row r="12" ht="14.25" spans="1:51">
      <c r="A12" s="89"/>
      <c r="B12" s="195"/>
      <c r="C12" s="89"/>
      <c r="D12" s="89"/>
      <c r="E12" s="27" t="s">
        <v>44</v>
      </c>
      <c r="F12" s="26" t="s">
        <v>41</v>
      </c>
      <c r="G12" s="59">
        <v>788</v>
      </c>
      <c r="H12" s="59" t="s">
        <v>42</v>
      </c>
      <c r="I12" s="89"/>
      <c r="J12" s="89"/>
      <c r="K12" s="96" t="s">
        <v>26</v>
      </c>
      <c r="L12" s="96" t="s">
        <v>26</v>
      </c>
      <c r="M12" s="96" t="s">
        <v>26</v>
      </c>
      <c r="N12" s="96" t="s">
        <v>26</v>
      </c>
      <c r="O12" s="96" t="s">
        <v>26</v>
      </c>
      <c r="P12" s="59">
        <v>788</v>
      </c>
      <c r="Q12" s="59">
        <v>788</v>
      </c>
      <c r="R12" s="59" t="s">
        <v>42</v>
      </c>
      <c r="S12" s="96" t="s">
        <v>26</v>
      </c>
      <c r="T12" s="59">
        <v>788</v>
      </c>
      <c r="U12" s="59">
        <v>788</v>
      </c>
      <c r="V12" s="59" t="s">
        <v>42</v>
      </c>
      <c r="W12" s="96" t="s">
        <v>26</v>
      </c>
      <c r="X12" s="59">
        <v>788</v>
      </c>
      <c r="Y12" s="59">
        <v>788</v>
      </c>
      <c r="Z12" s="59" t="s">
        <v>42</v>
      </c>
      <c r="AA12" s="96" t="s">
        <v>26</v>
      </c>
      <c r="AB12" s="59">
        <v>788</v>
      </c>
      <c r="AC12" s="59">
        <v>788</v>
      </c>
      <c r="AD12" s="59" t="s">
        <v>42</v>
      </c>
      <c r="AE12" s="96" t="s">
        <v>26</v>
      </c>
      <c r="AF12" s="59">
        <v>788</v>
      </c>
      <c r="AG12" s="59">
        <v>788</v>
      </c>
      <c r="AH12" s="59" t="s">
        <v>42</v>
      </c>
      <c r="AI12" s="96" t="s">
        <v>26</v>
      </c>
      <c r="AJ12" s="59">
        <v>788</v>
      </c>
      <c r="AK12" s="59">
        <v>788</v>
      </c>
      <c r="AL12" s="59" t="s">
        <v>42</v>
      </c>
      <c r="AM12" s="96" t="s">
        <v>26</v>
      </c>
      <c r="AN12" s="59">
        <v>788</v>
      </c>
      <c r="AO12" s="59">
        <v>788</v>
      </c>
      <c r="AP12" s="59" t="s">
        <v>42</v>
      </c>
      <c r="AQ12" s="93" t="s">
        <v>26</v>
      </c>
      <c r="AR12" s="93" t="s">
        <v>26</v>
      </c>
      <c r="AS12" s="93" t="s">
        <v>26</v>
      </c>
      <c r="AT12" s="93" t="s">
        <v>26</v>
      </c>
      <c r="AU12" s="93" t="s">
        <v>26</v>
      </c>
      <c r="AV12" s="93" t="s">
        <v>26</v>
      </c>
      <c r="AW12" s="93" t="s">
        <v>26</v>
      </c>
      <c r="AX12" s="93" t="s">
        <v>26</v>
      </c>
      <c r="AY12" s="223"/>
    </row>
    <row r="13" ht="14.25" spans="1:51">
      <c r="A13" s="89"/>
      <c r="B13" s="195"/>
      <c r="C13" s="89"/>
      <c r="D13" s="89"/>
      <c r="E13" s="27" t="s">
        <v>45</v>
      </c>
      <c r="F13" s="26" t="s">
        <v>41</v>
      </c>
      <c r="G13" s="59">
        <v>25758</v>
      </c>
      <c r="H13" s="59" t="s">
        <v>42</v>
      </c>
      <c r="I13" s="89"/>
      <c r="J13" s="89"/>
      <c r="K13" s="96" t="s">
        <v>26</v>
      </c>
      <c r="L13" s="96" t="s">
        <v>26</v>
      </c>
      <c r="M13" s="96" t="s">
        <v>26</v>
      </c>
      <c r="N13" s="96" t="s">
        <v>26</v>
      </c>
      <c r="O13" s="96" t="s">
        <v>26</v>
      </c>
      <c r="P13" s="59">
        <v>1525</v>
      </c>
      <c r="Q13" s="59">
        <v>7681</v>
      </c>
      <c r="R13" s="59" t="s">
        <v>42</v>
      </c>
      <c r="S13" s="96" t="s">
        <v>26</v>
      </c>
      <c r="T13" s="59">
        <v>800</v>
      </c>
      <c r="U13" s="59">
        <v>4034</v>
      </c>
      <c r="V13" s="59" t="s">
        <v>42</v>
      </c>
      <c r="W13" s="96" t="s">
        <v>26</v>
      </c>
      <c r="X13" s="59">
        <v>515</v>
      </c>
      <c r="Y13" s="59">
        <v>2609</v>
      </c>
      <c r="Z13" s="59" t="s">
        <v>42</v>
      </c>
      <c r="AA13" s="96" t="s">
        <v>26</v>
      </c>
      <c r="AB13" s="59">
        <v>949</v>
      </c>
      <c r="AC13" s="59">
        <v>4812</v>
      </c>
      <c r="AD13" s="59" t="s">
        <v>42</v>
      </c>
      <c r="AE13" s="96" t="s">
        <v>26</v>
      </c>
      <c r="AF13" s="59">
        <v>402</v>
      </c>
      <c r="AG13" s="59">
        <v>2033</v>
      </c>
      <c r="AH13" s="59" t="s">
        <v>42</v>
      </c>
      <c r="AI13" s="96" t="s">
        <v>26</v>
      </c>
      <c r="AJ13" s="59">
        <v>286</v>
      </c>
      <c r="AK13" s="59">
        <v>1435</v>
      </c>
      <c r="AL13" s="59" t="s">
        <v>42</v>
      </c>
      <c r="AM13" s="96" t="s">
        <v>26</v>
      </c>
      <c r="AN13" s="59">
        <v>627</v>
      </c>
      <c r="AO13" s="59">
        <v>3154</v>
      </c>
      <c r="AP13" s="59" t="s">
        <v>42</v>
      </c>
      <c r="AQ13" s="93" t="s">
        <v>26</v>
      </c>
      <c r="AR13" s="93" t="s">
        <v>26</v>
      </c>
      <c r="AS13" s="93" t="s">
        <v>26</v>
      </c>
      <c r="AT13" s="93" t="s">
        <v>26</v>
      </c>
      <c r="AU13" s="93" t="s">
        <v>26</v>
      </c>
      <c r="AV13" s="93" t="s">
        <v>26</v>
      </c>
      <c r="AW13" s="93" t="s">
        <v>26</v>
      </c>
      <c r="AX13" s="93" t="s">
        <v>26</v>
      </c>
      <c r="AY13" s="223"/>
    </row>
    <row r="14" ht="14.25" spans="1:51">
      <c r="A14" s="89"/>
      <c r="B14" s="195"/>
      <c r="C14" s="89"/>
      <c r="D14" s="26" t="s">
        <v>46</v>
      </c>
      <c r="E14" s="27" t="s">
        <v>47</v>
      </c>
      <c r="F14" s="26" t="s">
        <v>41</v>
      </c>
      <c r="G14" s="59">
        <v>988</v>
      </c>
      <c r="H14" s="59" t="s">
        <v>42</v>
      </c>
      <c r="I14" s="89"/>
      <c r="J14" s="89"/>
      <c r="K14" s="96" t="s">
        <v>26</v>
      </c>
      <c r="L14" s="96" t="s">
        <v>26</v>
      </c>
      <c r="M14" s="96" t="s">
        <v>26</v>
      </c>
      <c r="N14" s="96" t="s">
        <v>26</v>
      </c>
      <c r="O14" s="96" t="s">
        <v>26</v>
      </c>
      <c r="P14" s="59">
        <v>988</v>
      </c>
      <c r="Q14" s="59">
        <v>988</v>
      </c>
      <c r="R14" s="59" t="s">
        <v>42</v>
      </c>
      <c r="S14" s="96" t="s">
        <v>26</v>
      </c>
      <c r="T14" s="59">
        <v>988</v>
      </c>
      <c r="U14" s="59">
        <v>988</v>
      </c>
      <c r="V14" s="59" t="s">
        <v>42</v>
      </c>
      <c r="W14" s="96" t="s">
        <v>26</v>
      </c>
      <c r="X14" s="59">
        <v>988</v>
      </c>
      <c r="Y14" s="59">
        <v>988</v>
      </c>
      <c r="Z14" s="59" t="s">
        <v>42</v>
      </c>
      <c r="AA14" s="96" t="s">
        <v>26</v>
      </c>
      <c r="AB14" s="59">
        <v>988</v>
      </c>
      <c r="AC14" s="59">
        <v>988</v>
      </c>
      <c r="AD14" s="59" t="s">
        <v>42</v>
      </c>
      <c r="AE14" s="96" t="s">
        <v>26</v>
      </c>
      <c r="AF14" s="59">
        <v>988</v>
      </c>
      <c r="AG14" s="59">
        <v>988</v>
      </c>
      <c r="AH14" s="59" t="s">
        <v>42</v>
      </c>
      <c r="AI14" s="96" t="s">
        <v>26</v>
      </c>
      <c r="AJ14" s="59">
        <v>988</v>
      </c>
      <c r="AK14" s="59">
        <v>988</v>
      </c>
      <c r="AL14" s="59" t="s">
        <v>42</v>
      </c>
      <c r="AM14" s="96" t="s">
        <v>26</v>
      </c>
      <c r="AN14" s="59">
        <v>988</v>
      </c>
      <c r="AO14" s="59">
        <v>988</v>
      </c>
      <c r="AP14" s="59" t="s">
        <v>42</v>
      </c>
      <c r="AQ14" s="93" t="s">
        <v>26</v>
      </c>
      <c r="AR14" s="93" t="s">
        <v>26</v>
      </c>
      <c r="AS14" s="93" t="s">
        <v>26</v>
      </c>
      <c r="AT14" s="93" t="s">
        <v>26</v>
      </c>
      <c r="AU14" s="93" t="s">
        <v>26</v>
      </c>
      <c r="AV14" s="93" t="s">
        <v>26</v>
      </c>
      <c r="AW14" s="93" t="s">
        <v>26</v>
      </c>
      <c r="AX14" s="93" t="s">
        <v>26</v>
      </c>
      <c r="AY14" s="223"/>
    </row>
    <row r="15" ht="14.25" spans="1:51">
      <c r="A15" s="89"/>
      <c r="B15" s="195"/>
      <c r="C15" s="89"/>
      <c r="D15" s="89"/>
      <c r="E15" s="27" t="s">
        <v>43</v>
      </c>
      <c r="F15" s="26" t="s">
        <v>41</v>
      </c>
      <c r="G15" s="59">
        <v>42890</v>
      </c>
      <c r="H15" s="59" t="s">
        <v>42</v>
      </c>
      <c r="I15" s="89"/>
      <c r="J15" s="89"/>
      <c r="K15" s="96" t="s">
        <v>26</v>
      </c>
      <c r="L15" s="96" t="s">
        <v>26</v>
      </c>
      <c r="M15" s="96" t="s">
        <v>26</v>
      </c>
      <c r="N15" s="96" t="s">
        <v>26</v>
      </c>
      <c r="O15" s="96" t="s">
        <v>26</v>
      </c>
      <c r="P15" s="59">
        <v>69</v>
      </c>
      <c r="Q15" s="59">
        <v>345</v>
      </c>
      <c r="R15" s="59" t="s">
        <v>42</v>
      </c>
      <c r="S15" s="96" t="s">
        <v>26</v>
      </c>
      <c r="T15" s="59">
        <v>1278</v>
      </c>
      <c r="U15" s="59">
        <v>6411</v>
      </c>
      <c r="V15" s="59" t="s">
        <v>42</v>
      </c>
      <c r="W15" s="96" t="s">
        <v>26</v>
      </c>
      <c r="X15" s="59">
        <v>286</v>
      </c>
      <c r="Y15" s="59">
        <v>1395</v>
      </c>
      <c r="Z15" s="59" t="s">
        <v>42</v>
      </c>
      <c r="AA15" s="96" t="s">
        <v>26</v>
      </c>
      <c r="AB15" s="59">
        <v>3759</v>
      </c>
      <c r="AC15" s="59">
        <v>18587</v>
      </c>
      <c r="AD15" s="59" t="s">
        <v>42</v>
      </c>
      <c r="AE15" s="96" t="s">
        <v>26</v>
      </c>
      <c r="AF15" s="59">
        <v>1795</v>
      </c>
      <c r="AG15" s="59">
        <v>8877</v>
      </c>
      <c r="AH15" s="59" t="s">
        <v>42</v>
      </c>
      <c r="AI15" s="96" t="s">
        <v>26</v>
      </c>
      <c r="AJ15" s="59">
        <v>594</v>
      </c>
      <c r="AK15" s="59">
        <v>2957</v>
      </c>
      <c r="AL15" s="59" t="s">
        <v>42</v>
      </c>
      <c r="AM15" s="96" t="s">
        <v>26</v>
      </c>
      <c r="AN15" s="59">
        <v>866</v>
      </c>
      <c r="AO15" s="59">
        <v>4318</v>
      </c>
      <c r="AP15" s="59" t="s">
        <v>42</v>
      </c>
      <c r="AQ15" s="93" t="s">
        <v>26</v>
      </c>
      <c r="AR15" s="93" t="s">
        <v>26</v>
      </c>
      <c r="AS15" s="93" t="s">
        <v>26</v>
      </c>
      <c r="AT15" s="93" t="s">
        <v>26</v>
      </c>
      <c r="AU15" s="93" t="s">
        <v>26</v>
      </c>
      <c r="AV15" s="93" t="s">
        <v>26</v>
      </c>
      <c r="AW15" s="93" t="s">
        <v>26</v>
      </c>
      <c r="AX15" s="93" t="s">
        <v>26</v>
      </c>
      <c r="AY15" s="223"/>
    </row>
    <row r="16" ht="27" customHeight="true" spans="1:51">
      <c r="A16" s="89"/>
      <c r="B16" s="195"/>
      <c r="C16" s="89"/>
      <c r="D16" s="89"/>
      <c r="E16" s="27" t="s">
        <v>44</v>
      </c>
      <c r="F16" s="26" t="s">
        <v>41</v>
      </c>
      <c r="G16" s="59">
        <v>1277</v>
      </c>
      <c r="H16" s="59" t="s">
        <v>42</v>
      </c>
      <c r="I16" s="89"/>
      <c r="J16" s="89"/>
      <c r="K16" s="96" t="s">
        <v>26</v>
      </c>
      <c r="L16" s="96" t="s">
        <v>26</v>
      </c>
      <c r="M16" s="96" t="s">
        <v>26</v>
      </c>
      <c r="N16" s="96" t="s">
        <v>26</v>
      </c>
      <c r="O16" s="96" t="s">
        <v>26</v>
      </c>
      <c r="P16" s="59">
        <v>1277</v>
      </c>
      <c r="Q16" s="59">
        <v>1277</v>
      </c>
      <c r="R16" s="59" t="s">
        <v>42</v>
      </c>
      <c r="S16" s="96" t="s">
        <v>26</v>
      </c>
      <c r="T16" s="59">
        <v>1277</v>
      </c>
      <c r="U16" s="59">
        <v>1277</v>
      </c>
      <c r="V16" s="59" t="s">
        <v>42</v>
      </c>
      <c r="W16" s="96" t="s">
        <v>26</v>
      </c>
      <c r="X16" s="59">
        <v>1277</v>
      </c>
      <c r="Y16" s="59">
        <v>1277</v>
      </c>
      <c r="Z16" s="59" t="s">
        <v>42</v>
      </c>
      <c r="AA16" s="96" t="s">
        <v>26</v>
      </c>
      <c r="AB16" s="59">
        <v>1277</v>
      </c>
      <c r="AC16" s="59">
        <v>1277</v>
      </c>
      <c r="AD16" s="59" t="s">
        <v>42</v>
      </c>
      <c r="AE16" s="96" t="s">
        <v>26</v>
      </c>
      <c r="AF16" s="59">
        <v>1277</v>
      </c>
      <c r="AG16" s="59">
        <v>1277</v>
      </c>
      <c r="AH16" s="59" t="s">
        <v>42</v>
      </c>
      <c r="AI16" s="96" t="s">
        <v>26</v>
      </c>
      <c r="AJ16" s="59">
        <v>1277</v>
      </c>
      <c r="AK16" s="59">
        <v>1277</v>
      </c>
      <c r="AL16" s="59" t="s">
        <v>42</v>
      </c>
      <c r="AM16" s="96" t="s">
        <v>26</v>
      </c>
      <c r="AN16" s="59">
        <v>1277</v>
      </c>
      <c r="AO16" s="59">
        <v>1277</v>
      </c>
      <c r="AP16" s="59" t="s">
        <v>42</v>
      </c>
      <c r="AQ16" s="93" t="s">
        <v>26</v>
      </c>
      <c r="AR16" s="93" t="s">
        <v>26</v>
      </c>
      <c r="AS16" s="93" t="s">
        <v>26</v>
      </c>
      <c r="AT16" s="93" t="s">
        <v>26</v>
      </c>
      <c r="AU16" s="93" t="s">
        <v>26</v>
      </c>
      <c r="AV16" s="93" t="s">
        <v>26</v>
      </c>
      <c r="AW16" s="93" t="s">
        <v>26</v>
      </c>
      <c r="AX16" s="93" t="s">
        <v>26</v>
      </c>
      <c r="AY16" s="223" t="s">
        <v>273</v>
      </c>
    </row>
    <row r="17" ht="14.25" spans="1:51">
      <c r="A17" s="89"/>
      <c r="B17" s="195"/>
      <c r="C17" s="89"/>
      <c r="D17" s="89"/>
      <c r="E17" s="27" t="s">
        <v>45</v>
      </c>
      <c r="F17" s="26" t="s">
        <v>41</v>
      </c>
      <c r="G17" s="59">
        <v>1137</v>
      </c>
      <c r="H17" s="59" t="s">
        <v>42</v>
      </c>
      <c r="I17" s="89"/>
      <c r="J17" s="89"/>
      <c r="K17" s="96" t="s">
        <v>26</v>
      </c>
      <c r="L17" s="96" t="s">
        <v>26</v>
      </c>
      <c r="M17" s="96" t="s">
        <v>26</v>
      </c>
      <c r="N17" s="96" t="s">
        <v>26</v>
      </c>
      <c r="O17" s="96" t="s">
        <v>26</v>
      </c>
      <c r="P17" s="59">
        <v>77</v>
      </c>
      <c r="Q17" s="59">
        <v>384</v>
      </c>
      <c r="R17" s="59" t="s">
        <v>42</v>
      </c>
      <c r="S17" s="96" t="s">
        <v>26</v>
      </c>
      <c r="T17" s="93" t="s">
        <v>26</v>
      </c>
      <c r="U17" s="93" t="s">
        <v>26</v>
      </c>
      <c r="V17" s="59" t="s">
        <v>42</v>
      </c>
      <c r="W17" s="96" t="s">
        <v>26</v>
      </c>
      <c r="X17" s="59">
        <v>10</v>
      </c>
      <c r="Y17" s="59">
        <v>50</v>
      </c>
      <c r="Z17" s="59" t="s">
        <v>42</v>
      </c>
      <c r="AA17" s="96" t="s">
        <v>26</v>
      </c>
      <c r="AB17" s="93">
        <v>44</v>
      </c>
      <c r="AC17" s="93">
        <v>209</v>
      </c>
      <c r="AD17" s="59" t="s">
        <v>42</v>
      </c>
      <c r="AE17" s="96" t="s">
        <v>26</v>
      </c>
      <c r="AF17" s="59">
        <v>50</v>
      </c>
      <c r="AG17" s="59">
        <v>250</v>
      </c>
      <c r="AH17" s="59" t="s">
        <v>42</v>
      </c>
      <c r="AI17" s="96" t="s">
        <v>26</v>
      </c>
      <c r="AJ17" s="59">
        <v>49</v>
      </c>
      <c r="AK17" s="59">
        <v>244</v>
      </c>
      <c r="AL17" s="59" t="s">
        <v>42</v>
      </c>
      <c r="AM17" s="96" t="s">
        <v>26</v>
      </c>
      <c r="AN17" s="96" t="s">
        <v>26</v>
      </c>
      <c r="AO17" s="96" t="s">
        <v>26</v>
      </c>
      <c r="AP17" s="59" t="s">
        <v>42</v>
      </c>
      <c r="AQ17" s="93" t="s">
        <v>26</v>
      </c>
      <c r="AR17" s="93" t="s">
        <v>26</v>
      </c>
      <c r="AS17" s="93" t="s">
        <v>26</v>
      </c>
      <c r="AT17" s="93" t="s">
        <v>26</v>
      </c>
      <c r="AU17" s="93" t="s">
        <v>26</v>
      </c>
      <c r="AV17" s="93" t="s">
        <v>26</v>
      </c>
      <c r="AW17" s="93" t="s">
        <v>26</v>
      </c>
      <c r="AX17" s="93" t="s">
        <v>26</v>
      </c>
      <c r="AY17" s="89"/>
    </row>
    <row r="18" ht="72" spans="1:51">
      <c r="A18" s="89"/>
      <c r="B18" s="198">
        <v>5</v>
      </c>
      <c r="C18" s="27" t="s">
        <v>48</v>
      </c>
      <c r="D18" s="27" t="s">
        <v>49</v>
      </c>
      <c r="E18" s="89"/>
      <c r="F18" s="26" t="s">
        <v>41</v>
      </c>
      <c r="G18" s="26">
        <v>21</v>
      </c>
      <c r="H18" s="53">
        <v>0.525</v>
      </c>
      <c r="I18" s="206" t="s">
        <v>274</v>
      </c>
      <c r="J18" s="206" t="s">
        <v>275</v>
      </c>
      <c r="K18" s="96" t="s">
        <v>26</v>
      </c>
      <c r="L18" s="96" t="s">
        <v>26</v>
      </c>
      <c r="M18" s="96" t="s">
        <v>26</v>
      </c>
      <c r="N18" s="96" t="s">
        <v>26</v>
      </c>
      <c r="O18" s="119">
        <v>1</v>
      </c>
      <c r="P18" s="119">
        <v>0</v>
      </c>
      <c r="Q18" s="119">
        <v>0.5</v>
      </c>
      <c r="R18" s="114">
        <v>0.5</v>
      </c>
      <c r="S18" s="119">
        <v>13</v>
      </c>
      <c r="T18" s="119">
        <v>0.5</v>
      </c>
      <c r="U18" s="119">
        <v>5</v>
      </c>
      <c r="V18" s="114">
        <f>U18/S18</f>
        <v>0.384615384615385</v>
      </c>
      <c r="W18" s="119" t="s">
        <v>26</v>
      </c>
      <c r="X18" s="119" t="s">
        <v>26</v>
      </c>
      <c r="Y18" s="119" t="s">
        <v>26</v>
      </c>
      <c r="Z18" s="119" t="s">
        <v>26</v>
      </c>
      <c r="AA18" s="119">
        <v>12</v>
      </c>
      <c r="AB18" s="119">
        <v>0</v>
      </c>
      <c r="AC18" s="119">
        <v>6</v>
      </c>
      <c r="AD18" s="114">
        <v>0.5</v>
      </c>
      <c r="AE18" s="119">
        <v>10</v>
      </c>
      <c r="AF18" s="119">
        <v>0.5</v>
      </c>
      <c r="AG18" s="119">
        <v>5.5</v>
      </c>
      <c r="AH18" s="114">
        <v>0.55</v>
      </c>
      <c r="AI18" s="119" t="s">
        <v>26</v>
      </c>
      <c r="AJ18" s="119" t="s">
        <v>26</v>
      </c>
      <c r="AK18" s="119" t="s">
        <v>26</v>
      </c>
      <c r="AL18" s="119" t="s">
        <v>26</v>
      </c>
      <c r="AM18" s="119">
        <v>4</v>
      </c>
      <c r="AN18" s="119">
        <v>2</v>
      </c>
      <c r="AO18" s="119">
        <v>4</v>
      </c>
      <c r="AP18" s="114">
        <v>1</v>
      </c>
      <c r="AQ18" s="93" t="s">
        <v>26</v>
      </c>
      <c r="AR18" s="93" t="s">
        <v>26</v>
      </c>
      <c r="AS18" s="93" t="s">
        <v>26</v>
      </c>
      <c r="AT18" s="93" t="s">
        <v>26</v>
      </c>
      <c r="AU18" s="93" t="s">
        <v>26</v>
      </c>
      <c r="AV18" s="93" t="s">
        <v>26</v>
      </c>
      <c r="AW18" s="93" t="s">
        <v>26</v>
      </c>
      <c r="AX18" s="107" t="s">
        <v>26</v>
      </c>
      <c r="AY18" s="27" t="s">
        <v>50</v>
      </c>
    </row>
    <row r="19" ht="28.5" spans="1:51">
      <c r="A19" s="89"/>
      <c r="B19" s="197">
        <v>6</v>
      </c>
      <c r="C19" s="27" t="s">
        <v>51</v>
      </c>
      <c r="D19" s="27" t="s">
        <v>52</v>
      </c>
      <c r="E19" s="89"/>
      <c r="F19" s="26" t="s">
        <v>41</v>
      </c>
      <c r="G19" s="59">
        <v>7.55</v>
      </c>
      <c r="H19" s="68">
        <v>0.2904</v>
      </c>
      <c r="I19" s="207"/>
      <c r="J19" s="207"/>
      <c r="K19" s="95" t="s">
        <v>26</v>
      </c>
      <c r="L19" s="95" t="s">
        <v>26</v>
      </c>
      <c r="M19" s="95" t="s">
        <v>26</v>
      </c>
      <c r="N19" s="95" t="s">
        <v>26</v>
      </c>
      <c r="O19" s="215">
        <v>2</v>
      </c>
      <c r="P19" s="215">
        <v>0</v>
      </c>
      <c r="Q19" s="215">
        <v>0.6</v>
      </c>
      <c r="R19" s="216">
        <v>0.3</v>
      </c>
      <c r="S19" s="215">
        <v>4</v>
      </c>
      <c r="T19" s="215">
        <v>0</v>
      </c>
      <c r="U19" s="215">
        <v>1</v>
      </c>
      <c r="V19" s="219">
        <v>0.25</v>
      </c>
      <c r="W19" s="220">
        <v>3</v>
      </c>
      <c r="X19" s="220">
        <v>0.15</v>
      </c>
      <c r="Y19" s="220">
        <v>1.5</v>
      </c>
      <c r="Z19" s="219">
        <v>0.5</v>
      </c>
      <c r="AA19" s="220">
        <v>5</v>
      </c>
      <c r="AB19" s="220">
        <v>0.25</v>
      </c>
      <c r="AC19" s="220">
        <v>1.25</v>
      </c>
      <c r="AD19" s="219">
        <v>0.25</v>
      </c>
      <c r="AE19" s="220">
        <v>4</v>
      </c>
      <c r="AF19" s="220">
        <v>1</v>
      </c>
      <c r="AG19" s="220">
        <v>2</v>
      </c>
      <c r="AH19" s="219">
        <v>0.5</v>
      </c>
      <c r="AI19" s="220">
        <v>1</v>
      </c>
      <c r="AJ19" s="220">
        <v>0</v>
      </c>
      <c r="AK19" s="220">
        <v>0.5</v>
      </c>
      <c r="AL19" s="219">
        <v>0.5</v>
      </c>
      <c r="AM19" s="220">
        <v>7</v>
      </c>
      <c r="AN19" s="220">
        <v>0</v>
      </c>
      <c r="AO19" s="220">
        <v>0.7</v>
      </c>
      <c r="AP19" s="219">
        <v>0.1</v>
      </c>
      <c r="AQ19" s="93" t="s">
        <v>26</v>
      </c>
      <c r="AR19" s="93" t="s">
        <v>26</v>
      </c>
      <c r="AS19" s="93" t="s">
        <v>26</v>
      </c>
      <c r="AT19" s="93" t="s">
        <v>26</v>
      </c>
      <c r="AU19" s="93" t="s">
        <v>26</v>
      </c>
      <c r="AV19" s="93" t="s">
        <v>26</v>
      </c>
      <c r="AW19" s="93" t="s">
        <v>26</v>
      </c>
      <c r="AX19" s="93" t="s">
        <v>26</v>
      </c>
      <c r="AY19" s="223" t="s">
        <v>50</v>
      </c>
    </row>
    <row r="20" ht="175.5" spans="1:51">
      <c r="A20" s="89"/>
      <c r="B20" s="197">
        <v>7</v>
      </c>
      <c r="C20" s="27" t="s">
        <v>53</v>
      </c>
      <c r="D20" s="27" t="s">
        <v>54</v>
      </c>
      <c r="E20" s="89"/>
      <c r="F20" s="26" t="s">
        <v>269</v>
      </c>
      <c r="G20" s="59">
        <v>2277</v>
      </c>
      <c r="H20" s="57" t="s">
        <v>42</v>
      </c>
      <c r="I20" s="95" t="s">
        <v>270</v>
      </c>
      <c r="J20" s="208" t="s">
        <v>276</v>
      </c>
      <c r="K20" s="97" t="s">
        <v>26</v>
      </c>
      <c r="L20" s="59">
        <v>62</v>
      </c>
      <c r="M20" s="59">
        <v>330</v>
      </c>
      <c r="N20" s="59" t="s">
        <v>42</v>
      </c>
      <c r="O20" s="95" t="s">
        <v>26</v>
      </c>
      <c r="P20" s="59">
        <v>145</v>
      </c>
      <c r="Q20" s="59">
        <v>529</v>
      </c>
      <c r="R20" s="59" t="s">
        <v>42</v>
      </c>
      <c r="S20" s="95" t="s">
        <v>26</v>
      </c>
      <c r="T20" s="59">
        <v>55</v>
      </c>
      <c r="U20" s="59">
        <v>272</v>
      </c>
      <c r="V20" s="59" t="s">
        <v>42</v>
      </c>
      <c r="W20" s="95" t="s">
        <v>26</v>
      </c>
      <c r="X20" s="59">
        <v>33</v>
      </c>
      <c r="Y20" s="59">
        <v>140</v>
      </c>
      <c r="Z20" s="59" t="s">
        <v>42</v>
      </c>
      <c r="AA20" s="95" t="s">
        <v>26</v>
      </c>
      <c r="AB20" s="59">
        <v>76</v>
      </c>
      <c r="AC20" s="59">
        <v>478</v>
      </c>
      <c r="AD20" s="59" t="s">
        <v>42</v>
      </c>
      <c r="AE20" s="95" t="s">
        <v>26</v>
      </c>
      <c r="AF20" s="59">
        <v>28</v>
      </c>
      <c r="AG20" s="59">
        <v>209</v>
      </c>
      <c r="AH20" s="59" t="s">
        <v>42</v>
      </c>
      <c r="AI20" s="95" t="s">
        <v>26</v>
      </c>
      <c r="AJ20" s="59">
        <v>17</v>
      </c>
      <c r="AK20" s="59">
        <v>116</v>
      </c>
      <c r="AL20" s="59" t="s">
        <v>42</v>
      </c>
      <c r="AM20" s="95" t="s">
        <v>26</v>
      </c>
      <c r="AN20" s="59">
        <v>48</v>
      </c>
      <c r="AO20" s="59">
        <v>203</v>
      </c>
      <c r="AP20" s="59" t="s">
        <v>42</v>
      </c>
      <c r="AQ20" s="95" t="s">
        <v>26</v>
      </c>
      <c r="AR20" s="95" t="s">
        <v>26</v>
      </c>
      <c r="AS20" s="95" t="s">
        <v>26</v>
      </c>
      <c r="AT20" s="95" t="s">
        <v>26</v>
      </c>
      <c r="AU20" s="95" t="s">
        <v>26</v>
      </c>
      <c r="AV20" s="95" t="s">
        <v>26</v>
      </c>
      <c r="AW20" s="95" t="s">
        <v>26</v>
      </c>
      <c r="AX20" s="95" t="s">
        <v>26</v>
      </c>
      <c r="AY20" s="223"/>
    </row>
    <row r="21" ht="28.5" spans="1:51">
      <c r="A21" s="89"/>
      <c r="B21" s="197">
        <v>8</v>
      </c>
      <c r="C21" s="27" t="s">
        <v>55</v>
      </c>
      <c r="D21" s="27" t="s">
        <v>56</v>
      </c>
      <c r="E21" s="89"/>
      <c r="F21" s="26" t="s">
        <v>57</v>
      </c>
      <c r="G21" s="26" t="s">
        <v>26</v>
      </c>
      <c r="H21" s="57" t="s">
        <v>42</v>
      </c>
      <c r="I21" s="26" t="s">
        <v>58</v>
      </c>
      <c r="J21" s="201"/>
      <c r="K21" s="201"/>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224"/>
    </row>
    <row r="22" ht="14.25" spans="1:51">
      <c r="A22" s="60" t="s">
        <v>60</v>
      </c>
      <c r="B22" s="197">
        <v>9</v>
      </c>
      <c r="C22" s="27" t="s">
        <v>61</v>
      </c>
      <c r="D22" s="27" t="s">
        <v>62</v>
      </c>
      <c r="E22" s="89"/>
      <c r="F22" s="26" t="s">
        <v>63</v>
      </c>
      <c r="G22" s="139">
        <v>124</v>
      </c>
      <c r="H22" s="63">
        <v>1.2277</v>
      </c>
      <c r="I22" s="72" t="s">
        <v>277</v>
      </c>
      <c r="J22" s="72" t="s">
        <v>278</v>
      </c>
      <c r="K22" s="78">
        <v>23</v>
      </c>
      <c r="L22" s="56">
        <v>4</v>
      </c>
      <c r="M22" s="56">
        <v>27</v>
      </c>
      <c r="N22" s="109">
        <f>M22/K22</f>
        <v>1.17391304347826</v>
      </c>
      <c r="O22" s="56">
        <v>13</v>
      </c>
      <c r="P22" s="56">
        <v>2</v>
      </c>
      <c r="Q22" s="56">
        <v>20</v>
      </c>
      <c r="R22" s="109">
        <f>Q22/13</f>
        <v>1.53846153846154</v>
      </c>
      <c r="S22" s="56">
        <v>4</v>
      </c>
      <c r="T22" s="56">
        <v>0</v>
      </c>
      <c r="U22" s="56">
        <v>1</v>
      </c>
      <c r="V22" s="109">
        <v>0.25</v>
      </c>
      <c r="W22" s="56">
        <v>4</v>
      </c>
      <c r="X22" s="56">
        <v>0</v>
      </c>
      <c r="Y22" s="56">
        <v>4</v>
      </c>
      <c r="Z22" s="109">
        <v>1</v>
      </c>
      <c r="AA22" s="56">
        <v>13</v>
      </c>
      <c r="AB22" s="56">
        <v>1</v>
      </c>
      <c r="AC22" s="56">
        <v>20</v>
      </c>
      <c r="AD22" s="109">
        <f>AC22/AA22</f>
        <v>1.53846153846154</v>
      </c>
      <c r="AE22" s="56">
        <v>33</v>
      </c>
      <c r="AF22" s="56">
        <v>0</v>
      </c>
      <c r="AG22" s="56">
        <v>29</v>
      </c>
      <c r="AH22" s="109">
        <v>0.8788</v>
      </c>
      <c r="AI22" s="56">
        <v>6</v>
      </c>
      <c r="AJ22" s="56">
        <v>2</v>
      </c>
      <c r="AK22" s="56">
        <v>17</v>
      </c>
      <c r="AL22" s="109">
        <v>2.8333</v>
      </c>
      <c r="AM22" s="56">
        <v>5</v>
      </c>
      <c r="AN22" s="56">
        <v>2</v>
      </c>
      <c r="AO22" s="56">
        <v>6</v>
      </c>
      <c r="AP22" s="109">
        <v>1.2</v>
      </c>
      <c r="AQ22" s="93" t="s">
        <v>26</v>
      </c>
      <c r="AR22" s="93" t="s">
        <v>26</v>
      </c>
      <c r="AS22" s="93" t="s">
        <v>26</v>
      </c>
      <c r="AT22" s="93" t="s">
        <v>26</v>
      </c>
      <c r="AU22" s="93" t="s">
        <v>26</v>
      </c>
      <c r="AV22" s="93" t="s">
        <v>26</v>
      </c>
      <c r="AW22" s="93" t="s">
        <v>26</v>
      </c>
      <c r="AX22" s="93" t="s">
        <v>26</v>
      </c>
      <c r="AY22" s="223" t="s">
        <v>64</v>
      </c>
    </row>
    <row r="23" ht="14.25" spans="1:51">
      <c r="A23" s="89"/>
      <c r="B23" s="195"/>
      <c r="C23" s="89"/>
      <c r="D23" s="27" t="s">
        <v>65</v>
      </c>
      <c r="E23" s="89"/>
      <c r="F23" s="26" t="s">
        <v>63</v>
      </c>
      <c r="G23" s="139">
        <v>1</v>
      </c>
      <c r="H23" s="61">
        <v>0.0345</v>
      </c>
      <c r="I23" s="22"/>
      <c r="J23" s="22"/>
      <c r="K23" s="56">
        <v>8</v>
      </c>
      <c r="L23" s="56">
        <v>0</v>
      </c>
      <c r="M23" s="56">
        <v>0</v>
      </c>
      <c r="N23" s="109">
        <v>0</v>
      </c>
      <c r="O23" s="56">
        <v>6</v>
      </c>
      <c r="P23" s="56">
        <v>0</v>
      </c>
      <c r="Q23" s="56">
        <v>1</v>
      </c>
      <c r="R23" s="109">
        <v>0.1667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93" t="s">
        <v>26</v>
      </c>
      <c r="AR23" s="93" t="s">
        <v>26</v>
      </c>
      <c r="AS23" s="93" t="s">
        <v>26</v>
      </c>
      <c r="AT23" s="93" t="s">
        <v>26</v>
      </c>
      <c r="AU23" s="93" t="s">
        <v>26</v>
      </c>
      <c r="AV23" s="93" t="s">
        <v>26</v>
      </c>
      <c r="AW23" s="93" t="s">
        <v>26</v>
      </c>
      <c r="AX23" s="93" t="s">
        <v>26</v>
      </c>
      <c r="AY23" s="89"/>
    </row>
    <row r="24" ht="14.25" spans="1:51">
      <c r="A24" s="89"/>
      <c r="B24" s="195"/>
      <c r="C24" s="89"/>
      <c r="D24" s="27" t="s">
        <v>66</v>
      </c>
      <c r="E24" s="89"/>
      <c r="F24" s="26" t="s">
        <v>63</v>
      </c>
      <c r="G24" s="139">
        <v>34</v>
      </c>
      <c r="H24" s="61">
        <v>0.6415</v>
      </c>
      <c r="I24" s="22"/>
      <c r="J24" s="22"/>
      <c r="K24" s="88">
        <v>13</v>
      </c>
      <c r="L24" s="56">
        <v>2</v>
      </c>
      <c r="M24" s="56">
        <v>6</v>
      </c>
      <c r="N24" s="109">
        <v>0.4615</v>
      </c>
      <c r="O24" s="56">
        <v>10</v>
      </c>
      <c r="P24" s="56">
        <v>3</v>
      </c>
      <c r="Q24" s="56">
        <v>7</v>
      </c>
      <c r="R24" s="109">
        <v>0.7</v>
      </c>
      <c r="S24" s="56">
        <v>4</v>
      </c>
      <c r="T24" s="56">
        <v>0</v>
      </c>
      <c r="U24" s="56">
        <v>3</v>
      </c>
      <c r="V24" s="109">
        <v>0.75</v>
      </c>
      <c r="W24" s="56">
        <v>3</v>
      </c>
      <c r="X24" s="56">
        <v>0</v>
      </c>
      <c r="Y24" s="56">
        <v>2</v>
      </c>
      <c r="Z24" s="109">
        <v>0.67</v>
      </c>
      <c r="AA24" s="56">
        <v>10</v>
      </c>
      <c r="AB24" s="56">
        <v>2</v>
      </c>
      <c r="AC24" s="56">
        <v>3</v>
      </c>
      <c r="AD24" s="109">
        <v>0.3</v>
      </c>
      <c r="AE24" s="56">
        <v>5</v>
      </c>
      <c r="AF24" s="56">
        <v>1</v>
      </c>
      <c r="AG24" s="56">
        <v>2</v>
      </c>
      <c r="AH24" s="109">
        <v>0.4</v>
      </c>
      <c r="AI24" s="56">
        <v>2</v>
      </c>
      <c r="AJ24" s="56">
        <v>0</v>
      </c>
      <c r="AK24" s="56">
        <v>5</v>
      </c>
      <c r="AL24" s="109">
        <v>2.5</v>
      </c>
      <c r="AM24" s="56">
        <v>6</v>
      </c>
      <c r="AN24" s="56">
        <v>2</v>
      </c>
      <c r="AO24" s="56">
        <v>6</v>
      </c>
      <c r="AP24" s="109">
        <v>1</v>
      </c>
      <c r="AQ24" s="93" t="s">
        <v>26</v>
      </c>
      <c r="AR24" s="93" t="s">
        <v>26</v>
      </c>
      <c r="AS24" s="93" t="s">
        <v>26</v>
      </c>
      <c r="AT24" s="93" t="s">
        <v>26</v>
      </c>
      <c r="AU24" s="93" t="s">
        <v>26</v>
      </c>
      <c r="AV24" s="93" t="s">
        <v>26</v>
      </c>
      <c r="AW24" s="93" t="s">
        <v>26</v>
      </c>
      <c r="AX24" s="93" t="s">
        <v>26</v>
      </c>
      <c r="AY24" s="89"/>
    </row>
    <row r="25" ht="15" spans="1:51">
      <c r="A25" s="89"/>
      <c r="B25" s="197">
        <v>10</v>
      </c>
      <c r="C25" s="26" t="s">
        <v>67</v>
      </c>
      <c r="D25" s="27" t="s">
        <v>68</v>
      </c>
      <c r="E25" s="89"/>
      <c r="F25" s="200" t="s">
        <v>69</v>
      </c>
      <c r="G25" s="26">
        <v>295</v>
      </c>
      <c r="H25" s="53">
        <v>1.0498</v>
      </c>
      <c r="I25" s="170" t="s">
        <v>279</v>
      </c>
      <c r="J25" s="170" t="s">
        <v>280</v>
      </c>
      <c r="K25" s="169" t="s">
        <v>26</v>
      </c>
      <c r="L25" s="166" t="s">
        <v>26</v>
      </c>
      <c r="M25" s="113" t="s">
        <v>26</v>
      </c>
      <c r="N25" s="113" t="s">
        <v>26</v>
      </c>
      <c r="O25" s="119">
        <v>63</v>
      </c>
      <c r="P25" s="119">
        <v>6</v>
      </c>
      <c r="Q25" s="119">
        <v>66</v>
      </c>
      <c r="R25" s="120">
        <v>1.0476</v>
      </c>
      <c r="S25" s="119">
        <v>23</v>
      </c>
      <c r="T25" s="119">
        <v>2</v>
      </c>
      <c r="U25" s="119">
        <v>20</v>
      </c>
      <c r="V25" s="120">
        <v>0.8696</v>
      </c>
      <c r="W25" s="119">
        <v>15</v>
      </c>
      <c r="X25" s="119">
        <v>0</v>
      </c>
      <c r="Y25" s="119">
        <v>16</v>
      </c>
      <c r="Z25" s="120">
        <v>1.0667</v>
      </c>
      <c r="AA25" s="119">
        <v>75</v>
      </c>
      <c r="AB25" s="119">
        <v>5</v>
      </c>
      <c r="AC25" s="119">
        <v>85</v>
      </c>
      <c r="AD25" s="120">
        <v>1.1333</v>
      </c>
      <c r="AE25" s="119">
        <v>61</v>
      </c>
      <c r="AF25" s="119">
        <v>1</v>
      </c>
      <c r="AG25" s="119">
        <v>62</v>
      </c>
      <c r="AH25" s="120">
        <v>1.0164</v>
      </c>
      <c r="AI25" s="119">
        <v>15</v>
      </c>
      <c r="AJ25" s="119">
        <v>5</v>
      </c>
      <c r="AK25" s="119">
        <v>14</v>
      </c>
      <c r="AL25" s="120">
        <v>0.9333</v>
      </c>
      <c r="AM25" s="119">
        <v>29</v>
      </c>
      <c r="AN25" s="119">
        <v>2</v>
      </c>
      <c r="AO25" s="119">
        <v>32</v>
      </c>
      <c r="AP25" s="120">
        <v>1.1034</v>
      </c>
      <c r="AQ25" s="93" t="s">
        <v>26</v>
      </c>
      <c r="AR25" s="93" t="s">
        <v>26</v>
      </c>
      <c r="AS25" s="93" t="s">
        <v>26</v>
      </c>
      <c r="AT25" s="93" t="s">
        <v>26</v>
      </c>
      <c r="AU25" s="93" t="s">
        <v>26</v>
      </c>
      <c r="AV25" s="93" t="s">
        <v>26</v>
      </c>
      <c r="AW25" s="93" t="s">
        <v>26</v>
      </c>
      <c r="AX25" s="93" t="s">
        <v>26</v>
      </c>
      <c r="AY25" s="223"/>
    </row>
    <row r="26" ht="15" spans="1:51">
      <c r="A26" s="89"/>
      <c r="B26" s="195"/>
      <c r="C26" s="89"/>
      <c r="D26" s="27" t="s">
        <v>70</v>
      </c>
      <c r="E26" s="89"/>
      <c r="F26" s="200" t="s">
        <v>69</v>
      </c>
      <c r="G26" s="26">
        <v>74</v>
      </c>
      <c r="H26" s="53">
        <v>4.1111</v>
      </c>
      <c r="I26" s="89"/>
      <c r="J26" s="89"/>
      <c r="K26" s="169" t="s">
        <v>26</v>
      </c>
      <c r="L26" s="166" t="s">
        <v>26</v>
      </c>
      <c r="M26" s="113" t="s">
        <v>26</v>
      </c>
      <c r="N26" s="113" t="s">
        <v>26</v>
      </c>
      <c r="O26" s="119">
        <v>3</v>
      </c>
      <c r="P26" s="119">
        <v>2</v>
      </c>
      <c r="Q26" s="119">
        <v>10</v>
      </c>
      <c r="R26" s="120">
        <v>3.3333</v>
      </c>
      <c r="S26" s="119">
        <v>2</v>
      </c>
      <c r="T26" s="119">
        <v>5</v>
      </c>
      <c r="U26" s="119">
        <v>5</v>
      </c>
      <c r="V26" s="120">
        <v>2.5</v>
      </c>
      <c r="W26" s="119">
        <v>1</v>
      </c>
      <c r="X26" s="119">
        <v>0</v>
      </c>
      <c r="Y26" s="119">
        <v>2</v>
      </c>
      <c r="Z26" s="120">
        <v>2</v>
      </c>
      <c r="AA26" s="119">
        <v>6</v>
      </c>
      <c r="AB26" s="119">
        <v>0</v>
      </c>
      <c r="AC26" s="119">
        <v>18</v>
      </c>
      <c r="AD26" s="120">
        <v>3</v>
      </c>
      <c r="AE26" s="119">
        <v>3</v>
      </c>
      <c r="AF26" s="119">
        <v>0</v>
      </c>
      <c r="AG26" s="119">
        <v>24</v>
      </c>
      <c r="AH26" s="120">
        <v>8</v>
      </c>
      <c r="AI26" s="119">
        <v>1</v>
      </c>
      <c r="AJ26" s="119">
        <v>0</v>
      </c>
      <c r="AK26" s="119">
        <v>5</v>
      </c>
      <c r="AL26" s="120">
        <v>5</v>
      </c>
      <c r="AM26" s="119">
        <v>2</v>
      </c>
      <c r="AN26" s="119">
        <v>0</v>
      </c>
      <c r="AO26" s="119">
        <v>10</v>
      </c>
      <c r="AP26" s="120">
        <v>5</v>
      </c>
      <c r="AQ26" s="93" t="s">
        <v>26</v>
      </c>
      <c r="AR26" s="93" t="s">
        <v>26</v>
      </c>
      <c r="AS26" s="93" t="s">
        <v>26</v>
      </c>
      <c r="AT26" s="93" t="s">
        <v>26</v>
      </c>
      <c r="AU26" s="93" t="s">
        <v>26</v>
      </c>
      <c r="AV26" s="93" t="s">
        <v>26</v>
      </c>
      <c r="AW26" s="93" t="s">
        <v>26</v>
      </c>
      <c r="AX26" s="93" t="s">
        <v>26</v>
      </c>
      <c r="AY26" s="223"/>
    </row>
    <row r="27" ht="15" spans="1:51">
      <c r="A27" s="89"/>
      <c r="B27" s="195"/>
      <c r="C27" s="89"/>
      <c r="D27" s="27" t="s">
        <v>71</v>
      </c>
      <c r="E27" s="89"/>
      <c r="F27" s="200" t="s">
        <v>69</v>
      </c>
      <c r="G27" s="26">
        <v>32</v>
      </c>
      <c r="H27" s="53">
        <v>2.1333</v>
      </c>
      <c r="I27" s="89"/>
      <c r="J27" s="89"/>
      <c r="K27" s="169" t="s">
        <v>26</v>
      </c>
      <c r="L27" s="166" t="s">
        <v>26</v>
      </c>
      <c r="M27" s="113" t="s">
        <v>26</v>
      </c>
      <c r="N27" s="113" t="s">
        <v>26</v>
      </c>
      <c r="O27" s="119">
        <v>2</v>
      </c>
      <c r="P27" s="119">
        <v>3</v>
      </c>
      <c r="Q27" s="119">
        <v>5</v>
      </c>
      <c r="R27" s="120">
        <v>2.5</v>
      </c>
      <c r="S27" s="119">
        <v>2</v>
      </c>
      <c r="T27" s="119">
        <v>3</v>
      </c>
      <c r="U27" s="119">
        <v>3</v>
      </c>
      <c r="V27" s="120">
        <v>1.5</v>
      </c>
      <c r="W27" s="119">
        <v>1</v>
      </c>
      <c r="X27" s="119">
        <v>0</v>
      </c>
      <c r="Y27" s="119">
        <v>2</v>
      </c>
      <c r="Z27" s="120">
        <v>2</v>
      </c>
      <c r="AA27" s="119">
        <v>4</v>
      </c>
      <c r="AB27" s="119">
        <v>0</v>
      </c>
      <c r="AC27" s="119">
        <v>10</v>
      </c>
      <c r="AD27" s="120">
        <v>2.5</v>
      </c>
      <c r="AE27" s="119">
        <v>3</v>
      </c>
      <c r="AF27" s="119">
        <v>0</v>
      </c>
      <c r="AG27" s="119">
        <v>7</v>
      </c>
      <c r="AH27" s="120">
        <v>2.3333</v>
      </c>
      <c r="AI27" s="119">
        <v>1</v>
      </c>
      <c r="AJ27" s="119">
        <v>0</v>
      </c>
      <c r="AK27" s="119">
        <v>1</v>
      </c>
      <c r="AL27" s="120">
        <v>1</v>
      </c>
      <c r="AM27" s="119">
        <v>2</v>
      </c>
      <c r="AN27" s="119">
        <v>0</v>
      </c>
      <c r="AO27" s="119">
        <v>4</v>
      </c>
      <c r="AP27" s="120">
        <v>2</v>
      </c>
      <c r="AQ27" s="93" t="s">
        <v>26</v>
      </c>
      <c r="AR27" s="93" t="s">
        <v>26</v>
      </c>
      <c r="AS27" s="93" t="s">
        <v>26</v>
      </c>
      <c r="AT27" s="93" t="s">
        <v>26</v>
      </c>
      <c r="AU27" s="93" t="s">
        <v>26</v>
      </c>
      <c r="AV27" s="93" t="s">
        <v>26</v>
      </c>
      <c r="AW27" s="93" t="s">
        <v>26</v>
      </c>
      <c r="AX27" s="93" t="s">
        <v>26</v>
      </c>
      <c r="AY27" s="223"/>
    </row>
    <row r="28" ht="15" spans="1:51">
      <c r="A28" s="89"/>
      <c r="B28" s="195"/>
      <c r="C28" s="89"/>
      <c r="D28" s="27" t="s">
        <v>72</v>
      </c>
      <c r="E28" s="89"/>
      <c r="F28" s="200" t="s">
        <v>69</v>
      </c>
      <c r="G28" s="26">
        <v>792</v>
      </c>
      <c r="H28" s="53">
        <v>0.8</v>
      </c>
      <c r="I28" s="89"/>
      <c r="J28" s="89"/>
      <c r="K28" s="169" t="s">
        <v>26</v>
      </c>
      <c r="L28" s="166" t="s">
        <v>26</v>
      </c>
      <c r="M28" s="113" t="s">
        <v>26</v>
      </c>
      <c r="N28" s="113" t="s">
        <v>26</v>
      </c>
      <c r="O28" s="119">
        <v>48</v>
      </c>
      <c r="P28" s="119">
        <v>5</v>
      </c>
      <c r="Q28" s="119">
        <v>26</v>
      </c>
      <c r="R28" s="120">
        <v>0.5417</v>
      </c>
      <c r="S28" s="119">
        <v>130</v>
      </c>
      <c r="T28" s="119">
        <v>12</v>
      </c>
      <c r="U28" s="119">
        <v>57</v>
      </c>
      <c r="V28" s="120">
        <v>0.4385</v>
      </c>
      <c r="W28" s="119">
        <v>55</v>
      </c>
      <c r="X28" s="119">
        <v>8</v>
      </c>
      <c r="Y28" s="119">
        <v>100</v>
      </c>
      <c r="Z28" s="120">
        <v>1.8182</v>
      </c>
      <c r="AA28" s="119">
        <v>230</v>
      </c>
      <c r="AB28" s="119">
        <v>77</v>
      </c>
      <c r="AC28" s="119">
        <v>142</v>
      </c>
      <c r="AD28" s="120">
        <v>0.6174</v>
      </c>
      <c r="AE28" s="119">
        <v>152</v>
      </c>
      <c r="AF28" s="119">
        <v>36</v>
      </c>
      <c r="AG28" s="119">
        <v>103</v>
      </c>
      <c r="AH28" s="120">
        <v>0.6776</v>
      </c>
      <c r="AI28" s="119">
        <v>75</v>
      </c>
      <c r="AJ28" s="119">
        <v>51</v>
      </c>
      <c r="AK28" s="119">
        <v>84</v>
      </c>
      <c r="AL28" s="120">
        <v>1.12</v>
      </c>
      <c r="AM28" s="119">
        <v>300</v>
      </c>
      <c r="AN28" s="119">
        <v>166</v>
      </c>
      <c r="AO28" s="119">
        <v>280</v>
      </c>
      <c r="AP28" s="120">
        <v>0.9333</v>
      </c>
      <c r="AQ28" s="93" t="s">
        <v>26</v>
      </c>
      <c r="AR28" s="93" t="s">
        <v>26</v>
      </c>
      <c r="AS28" s="93" t="s">
        <v>26</v>
      </c>
      <c r="AT28" s="93" t="s">
        <v>26</v>
      </c>
      <c r="AU28" s="93" t="s">
        <v>26</v>
      </c>
      <c r="AV28" s="93" t="s">
        <v>26</v>
      </c>
      <c r="AW28" s="93" t="s">
        <v>26</v>
      </c>
      <c r="AX28" s="93" t="s">
        <v>26</v>
      </c>
      <c r="AY28" s="223"/>
    </row>
    <row r="29" ht="15" spans="1:51">
      <c r="A29" s="89"/>
      <c r="B29" s="195"/>
      <c r="C29" s="89"/>
      <c r="D29" s="27" t="s">
        <v>73</v>
      </c>
      <c r="E29" s="89"/>
      <c r="F29" s="200" t="s">
        <v>69</v>
      </c>
      <c r="G29" s="26">
        <v>2449</v>
      </c>
      <c r="H29" s="53">
        <v>1.126</v>
      </c>
      <c r="I29" s="89"/>
      <c r="J29" s="89"/>
      <c r="K29" s="169" t="s">
        <v>26</v>
      </c>
      <c r="L29" s="166" t="s">
        <v>26</v>
      </c>
      <c r="M29" s="113" t="s">
        <v>26</v>
      </c>
      <c r="N29" s="113" t="s">
        <v>26</v>
      </c>
      <c r="O29" s="119">
        <v>290</v>
      </c>
      <c r="P29" s="119">
        <v>301</v>
      </c>
      <c r="Q29" s="119">
        <v>301</v>
      </c>
      <c r="R29" s="120">
        <v>1.0379</v>
      </c>
      <c r="S29" s="119">
        <v>237</v>
      </c>
      <c r="T29" s="119">
        <v>239</v>
      </c>
      <c r="U29" s="119">
        <v>239</v>
      </c>
      <c r="V29" s="120">
        <v>1.0084</v>
      </c>
      <c r="W29" s="119">
        <v>148</v>
      </c>
      <c r="X29" s="119">
        <v>0</v>
      </c>
      <c r="Y29" s="119">
        <v>148</v>
      </c>
      <c r="Z29" s="120">
        <v>1</v>
      </c>
      <c r="AA29" s="119">
        <v>613</v>
      </c>
      <c r="AB29" s="119">
        <v>831</v>
      </c>
      <c r="AC29" s="119">
        <v>831</v>
      </c>
      <c r="AD29" s="120">
        <v>1.3556</v>
      </c>
      <c r="AE29" s="119">
        <v>412</v>
      </c>
      <c r="AF29" s="119">
        <v>397</v>
      </c>
      <c r="AG29" s="119">
        <v>437</v>
      </c>
      <c r="AH29" s="120">
        <v>1.0607</v>
      </c>
      <c r="AI29" s="119">
        <v>184</v>
      </c>
      <c r="AJ29" s="119">
        <v>0</v>
      </c>
      <c r="AK29" s="119">
        <v>184</v>
      </c>
      <c r="AL29" s="120">
        <v>1</v>
      </c>
      <c r="AM29" s="119">
        <v>291</v>
      </c>
      <c r="AN29" s="119">
        <v>121</v>
      </c>
      <c r="AO29" s="119">
        <v>309</v>
      </c>
      <c r="AP29" s="120">
        <v>1.0619</v>
      </c>
      <c r="AQ29" s="93" t="s">
        <v>26</v>
      </c>
      <c r="AR29" s="93" t="s">
        <v>26</v>
      </c>
      <c r="AS29" s="93" t="s">
        <v>26</v>
      </c>
      <c r="AT29" s="93" t="s">
        <v>26</v>
      </c>
      <c r="AU29" s="93" t="s">
        <v>26</v>
      </c>
      <c r="AV29" s="93" t="s">
        <v>26</v>
      </c>
      <c r="AW29" s="93" t="s">
        <v>26</v>
      </c>
      <c r="AX29" s="93" t="s">
        <v>26</v>
      </c>
      <c r="AY29" s="223"/>
    </row>
    <row r="30" ht="15" spans="1:51">
      <c r="A30" s="89"/>
      <c r="B30" s="197">
        <v>11</v>
      </c>
      <c r="C30" s="27" t="s">
        <v>74</v>
      </c>
      <c r="D30" s="27" t="s">
        <v>75</v>
      </c>
      <c r="E30" s="89"/>
      <c r="F30" s="26" t="s">
        <v>69</v>
      </c>
      <c r="G30" s="26">
        <v>260</v>
      </c>
      <c r="H30" s="53">
        <v>0.8</v>
      </c>
      <c r="I30" s="171" t="s">
        <v>281</v>
      </c>
      <c r="J30" s="171" t="s">
        <v>282</v>
      </c>
      <c r="K30" s="169" t="s">
        <v>26</v>
      </c>
      <c r="L30" s="166" t="s">
        <v>26</v>
      </c>
      <c r="M30" s="113" t="s">
        <v>26</v>
      </c>
      <c r="N30" s="113" t="s">
        <v>26</v>
      </c>
      <c r="O30" s="119">
        <v>30</v>
      </c>
      <c r="P30" s="119">
        <v>0</v>
      </c>
      <c r="Q30" s="119">
        <v>30</v>
      </c>
      <c r="R30" s="120">
        <v>1</v>
      </c>
      <c r="S30" s="119">
        <v>40</v>
      </c>
      <c r="T30" s="119">
        <v>0</v>
      </c>
      <c r="U30" s="119">
        <v>0</v>
      </c>
      <c r="V30" s="120">
        <v>0</v>
      </c>
      <c r="W30" s="119">
        <v>25</v>
      </c>
      <c r="X30" s="119">
        <v>0</v>
      </c>
      <c r="Y30" s="119">
        <v>25</v>
      </c>
      <c r="Z30" s="120">
        <v>1</v>
      </c>
      <c r="AA30" s="119">
        <v>100</v>
      </c>
      <c r="AB30" s="119">
        <v>0</v>
      </c>
      <c r="AC30" s="119">
        <v>75</v>
      </c>
      <c r="AD30" s="120">
        <v>0.75</v>
      </c>
      <c r="AE30" s="119">
        <v>60</v>
      </c>
      <c r="AF30" s="119">
        <v>60</v>
      </c>
      <c r="AG30" s="119">
        <v>60</v>
      </c>
      <c r="AH30" s="120">
        <v>1</v>
      </c>
      <c r="AI30" s="119">
        <v>30</v>
      </c>
      <c r="AJ30" s="119">
        <v>30</v>
      </c>
      <c r="AK30" s="119">
        <v>30</v>
      </c>
      <c r="AL30" s="120">
        <v>1</v>
      </c>
      <c r="AM30" s="119">
        <v>40</v>
      </c>
      <c r="AN30" s="119">
        <v>40</v>
      </c>
      <c r="AO30" s="119">
        <v>40</v>
      </c>
      <c r="AP30" s="120">
        <v>1</v>
      </c>
      <c r="AQ30" s="93" t="s">
        <v>26</v>
      </c>
      <c r="AR30" s="93" t="s">
        <v>26</v>
      </c>
      <c r="AS30" s="93" t="s">
        <v>26</v>
      </c>
      <c r="AT30" s="93" t="s">
        <v>26</v>
      </c>
      <c r="AU30" s="93" t="s">
        <v>26</v>
      </c>
      <c r="AV30" s="93" t="s">
        <v>26</v>
      </c>
      <c r="AW30" s="93" t="s">
        <v>26</v>
      </c>
      <c r="AX30" s="93" t="s">
        <v>26</v>
      </c>
      <c r="AY30" s="223"/>
    </row>
    <row r="31" ht="15" spans="1:51">
      <c r="A31" s="89"/>
      <c r="B31" s="195"/>
      <c r="C31" s="89"/>
      <c r="D31" s="27" t="s">
        <v>76</v>
      </c>
      <c r="E31" s="89"/>
      <c r="F31" s="26" t="s">
        <v>69</v>
      </c>
      <c r="G31" s="26">
        <v>276</v>
      </c>
      <c r="H31" s="53">
        <v>1.0739</v>
      </c>
      <c r="I31" s="23"/>
      <c r="J31" s="23"/>
      <c r="K31" s="169" t="s">
        <v>26</v>
      </c>
      <c r="L31" s="166" t="s">
        <v>26</v>
      </c>
      <c r="M31" s="113" t="s">
        <v>26</v>
      </c>
      <c r="N31" s="113" t="s">
        <v>26</v>
      </c>
      <c r="O31" s="119">
        <v>32</v>
      </c>
      <c r="P31" s="119">
        <v>2</v>
      </c>
      <c r="Q31" s="119">
        <v>34</v>
      </c>
      <c r="R31" s="120">
        <v>1.0625</v>
      </c>
      <c r="S31" s="119">
        <v>70</v>
      </c>
      <c r="T31" s="119">
        <v>0</v>
      </c>
      <c r="U31" s="119">
        <v>70</v>
      </c>
      <c r="V31" s="120">
        <v>1</v>
      </c>
      <c r="W31" s="119">
        <v>13</v>
      </c>
      <c r="X31" s="119">
        <v>0</v>
      </c>
      <c r="Y31" s="119">
        <v>13</v>
      </c>
      <c r="Z31" s="120">
        <v>1</v>
      </c>
      <c r="AA31" s="119">
        <v>29</v>
      </c>
      <c r="AB31" s="119">
        <v>0</v>
      </c>
      <c r="AC31" s="119">
        <v>29</v>
      </c>
      <c r="AD31" s="120">
        <v>1</v>
      </c>
      <c r="AE31" s="119">
        <v>40</v>
      </c>
      <c r="AF31" s="119">
        <v>0</v>
      </c>
      <c r="AG31" s="119">
        <v>40</v>
      </c>
      <c r="AH31" s="120">
        <v>1</v>
      </c>
      <c r="AI31" s="119">
        <v>11</v>
      </c>
      <c r="AJ31" s="119">
        <v>0</v>
      </c>
      <c r="AK31" s="119">
        <v>11</v>
      </c>
      <c r="AL31" s="120">
        <v>1</v>
      </c>
      <c r="AM31" s="119">
        <v>62</v>
      </c>
      <c r="AN31" s="119">
        <v>12</v>
      </c>
      <c r="AO31" s="119">
        <v>79</v>
      </c>
      <c r="AP31" s="120">
        <v>1.2742</v>
      </c>
      <c r="AQ31" s="93" t="s">
        <v>26</v>
      </c>
      <c r="AR31" s="93" t="s">
        <v>26</v>
      </c>
      <c r="AS31" s="93" t="s">
        <v>26</v>
      </c>
      <c r="AT31" s="93" t="s">
        <v>26</v>
      </c>
      <c r="AU31" s="93" t="s">
        <v>26</v>
      </c>
      <c r="AV31" s="93" t="s">
        <v>26</v>
      </c>
      <c r="AW31" s="93" t="s">
        <v>26</v>
      </c>
      <c r="AX31" s="93" t="s">
        <v>26</v>
      </c>
      <c r="AY31" s="223"/>
    </row>
    <row r="32" ht="69.75" customHeight="true" spans="1:51">
      <c r="A32" s="89"/>
      <c r="B32" s="197">
        <v>12</v>
      </c>
      <c r="C32" s="27" t="s">
        <v>77</v>
      </c>
      <c r="D32" s="27" t="s">
        <v>78</v>
      </c>
      <c r="E32" s="89"/>
      <c r="F32" s="26" t="s">
        <v>69</v>
      </c>
      <c r="G32" s="26">
        <v>126</v>
      </c>
      <c r="H32" s="53">
        <v>0.7875</v>
      </c>
      <c r="I32" s="148" t="s">
        <v>283</v>
      </c>
      <c r="J32" s="148" t="s">
        <v>284</v>
      </c>
      <c r="K32" s="169" t="s">
        <v>26</v>
      </c>
      <c r="L32" s="166" t="s">
        <v>26</v>
      </c>
      <c r="M32" s="113" t="s">
        <v>26</v>
      </c>
      <c r="N32" s="113" t="s">
        <v>26</v>
      </c>
      <c r="O32" s="119">
        <v>30</v>
      </c>
      <c r="P32" s="119">
        <v>15</v>
      </c>
      <c r="Q32" s="119">
        <v>30</v>
      </c>
      <c r="R32" s="120">
        <v>1</v>
      </c>
      <c r="S32" s="119">
        <v>10</v>
      </c>
      <c r="T32" s="119">
        <v>1</v>
      </c>
      <c r="U32" s="119">
        <v>7</v>
      </c>
      <c r="V32" s="120">
        <v>0.7</v>
      </c>
      <c r="W32" s="119">
        <v>22</v>
      </c>
      <c r="X32" s="119">
        <v>4</v>
      </c>
      <c r="Y32" s="119">
        <v>25</v>
      </c>
      <c r="Z32" s="120">
        <v>1.1364</v>
      </c>
      <c r="AA32" s="119">
        <v>40</v>
      </c>
      <c r="AB32" s="119">
        <v>14</v>
      </c>
      <c r="AC32" s="119">
        <v>20</v>
      </c>
      <c r="AD32" s="120">
        <v>0.5</v>
      </c>
      <c r="AE32" s="119">
        <v>16</v>
      </c>
      <c r="AF32" s="119">
        <v>7</v>
      </c>
      <c r="AG32" s="119">
        <v>12</v>
      </c>
      <c r="AH32" s="120">
        <v>0.75</v>
      </c>
      <c r="AI32" s="119">
        <v>15</v>
      </c>
      <c r="AJ32" s="119">
        <v>3</v>
      </c>
      <c r="AK32" s="119">
        <v>10</v>
      </c>
      <c r="AL32" s="120">
        <v>0.6667</v>
      </c>
      <c r="AM32" s="119">
        <v>27</v>
      </c>
      <c r="AN32" s="119">
        <v>13</v>
      </c>
      <c r="AO32" s="119">
        <v>22</v>
      </c>
      <c r="AP32" s="120">
        <v>0.8148</v>
      </c>
      <c r="AQ32" s="93" t="s">
        <v>26</v>
      </c>
      <c r="AR32" s="93" t="s">
        <v>26</v>
      </c>
      <c r="AS32" s="93" t="s">
        <v>26</v>
      </c>
      <c r="AT32" s="93" t="s">
        <v>26</v>
      </c>
      <c r="AU32" s="93" t="s">
        <v>26</v>
      </c>
      <c r="AV32" s="93" t="s">
        <v>26</v>
      </c>
      <c r="AW32" s="93" t="s">
        <v>26</v>
      </c>
      <c r="AX32" s="93" t="s">
        <v>26</v>
      </c>
      <c r="AY32" s="223"/>
    </row>
    <row r="33" ht="55.5" customHeight="true" spans="1:51">
      <c r="A33" s="89"/>
      <c r="B33" s="198">
        <v>13</v>
      </c>
      <c r="C33" s="27" t="s">
        <v>79</v>
      </c>
      <c r="D33" s="27" t="s">
        <v>80</v>
      </c>
      <c r="E33" s="89"/>
      <c r="F33" s="26" t="s">
        <v>41</v>
      </c>
      <c r="G33" s="26" t="s">
        <v>42</v>
      </c>
      <c r="H33" s="53">
        <v>0.456</v>
      </c>
      <c r="I33" s="209" t="s">
        <v>285</v>
      </c>
      <c r="J33" s="210" t="s">
        <v>286</v>
      </c>
      <c r="K33" s="169" t="s">
        <v>26</v>
      </c>
      <c r="L33" s="166" t="s">
        <v>26</v>
      </c>
      <c r="M33" s="113" t="s">
        <v>26</v>
      </c>
      <c r="N33" s="113" t="s">
        <v>26</v>
      </c>
      <c r="O33" s="136">
        <v>109</v>
      </c>
      <c r="P33" s="26" t="s">
        <v>287</v>
      </c>
      <c r="Q33" s="114">
        <v>0.5</v>
      </c>
      <c r="R33" s="217">
        <v>0.5</v>
      </c>
      <c r="S33" s="136">
        <v>150</v>
      </c>
      <c r="T33" s="26" t="s">
        <v>288</v>
      </c>
      <c r="U33" s="114">
        <v>0.35</v>
      </c>
      <c r="V33" s="114">
        <v>0.35</v>
      </c>
      <c r="W33" s="136">
        <v>80</v>
      </c>
      <c r="X33" s="26">
        <v>0</v>
      </c>
      <c r="Y33" s="107">
        <v>80</v>
      </c>
      <c r="Z33" s="114">
        <v>1</v>
      </c>
      <c r="AA33" s="136">
        <v>260</v>
      </c>
      <c r="AB33" s="26" t="s">
        <v>289</v>
      </c>
      <c r="AC33" s="114">
        <v>0.5</v>
      </c>
      <c r="AD33" s="114">
        <v>0.5</v>
      </c>
      <c r="AE33" s="136">
        <v>160</v>
      </c>
      <c r="AF33" s="26" t="s">
        <v>288</v>
      </c>
      <c r="AG33" s="114">
        <v>0.5</v>
      </c>
      <c r="AH33" s="114">
        <v>0.5</v>
      </c>
      <c r="AI33" s="136">
        <v>39</v>
      </c>
      <c r="AJ33" s="26">
        <v>7.8</v>
      </c>
      <c r="AK33" s="107">
        <v>39</v>
      </c>
      <c r="AL33" s="114">
        <v>1</v>
      </c>
      <c r="AM33" s="136">
        <v>100</v>
      </c>
      <c r="AN33" s="114">
        <v>0.15</v>
      </c>
      <c r="AO33" s="26" t="s">
        <v>290</v>
      </c>
      <c r="AP33" s="114">
        <v>0.6</v>
      </c>
      <c r="AQ33" s="59" t="s">
        <v>26</v>
      </c>
      <c r="AR33" s="59" t="s">
        <v>26</v>
      </c>
      <c r="AS33" s="59" t="s">
        <v>26</v>
      </c>
      <c r="AT33" s="59" t="s">
        <v>26</v>
      </c>
      <c r="AU33" s="59" t="s">
        <v>26</v>
      </c>
      <c r="AV33" s="59" t="s">
        <v>26</v>
      </c>
      <c r="AW33" s="59" t="s">
        <v>26</v>
      </c>
      <c r="AX33" s="59" t="s">
        <v>26</v>
      </c>
      <c r="AY33" s="223" t="s">
        <v>291</v>
      </c>
    </row>
    <row r="34" ht="69" customHeight="true" spans="1:51">
      <c r="A34" s="89"/>
      <c r="B34" s="195"/>
      <c r="C34" s="89"/>
      <c r="D34" s="27" t="s">
        <v>82</v>
      </c>
      <c r="E34" s="89"/>
      <c r="F34" s="201"/>
      <c r="G34" s="26">
        <v>1.85</v>
      </c>
      <c r="H34" s="53">
        <v>0.6167</v>
      </c>
      <c r="I34" s="89"/>
      <c r="J34" s="89"/>
      <c r="K34" s="169" t="s">
        <v>26</v>
      </c>
      <c r="L34" s="169" t="s">
        <v>26</v>
      </c>
      <c r="M34" s="169" t="s">
        <v>26</v>
      </c>
      <c r="N34" s="169" t="s">
        <v>26</v>
      </c>
      <c r="O34" s="169" t="s">
        <v>26</v>
      </c>
      <c r="P34" s="169" t="s">
        <v>26</v>
      </c>
      <c r="Q34" s="169" t="s">
        <v>26</v>
      </c>
      <c r="R34" s="169" t="s">
        <v>26</v>
      </c>
      <c r="S34" s="169" t="s">
        <v>26</v>
      </c>
      <c r="T34" s="169" t="s">
        <v>26</v>
      </c>
      <c r="U34" s="169" t="s">
        <v>26</v>
      </c>
      <c r="V34" s="169" t="s">
        <v>26</v>
      </c>
      <c r="W34" s="136">
        <v>1</v>
      </c>
      <c r="X34" s="136">
        <v>0.3</v>
      </c>
      <c r="Y34" s="136">
        <v>0.8</v>
      </c>
      <c r="Z34" s="209">
        <v>0.8</v>
      </c>
      <c r="AA34" s="136">
        <v>1</v>
      </c>
      <c r="AB34" s="26" t="s">
        <v>288</v>
      </c>
      <c r="AC34" s="136">
        <v>0.5</v>
      </c>
      <c r="AD34" s="209">
        <v>0.5</v>
      </c>
      <c r="AE34" s="136">
        <v>1</v>
      </c>
      <c r="AF34" s="136">
        <v>0.1</v>
      </c>
      <c r="AG34" s="136">
        <v>0.55</v>
      </c>
      <c r="AH34" s="209">
        <v>0.55</v>
      </c>
      <c r="AI34" s="119" t="s">
        <v>26</v>
      </c>
      <c r="AJ34" s="119" t="s">
        <v>26</v>
      </c>
      <c r="AK34" s="119" t="s">
        <v>26</v>
      </c>
      <c r="AL34" s="119" t="s">
        <v>26</v>
      </c>
      <c r="AM34" s="119" t="s">
        <v>26</v>
      </c>
      <c r="AN34" s="119" t="s">
        <v>26</v>
      </c>
      <c r="AO34" s="119" t="s">
        <v>26</v>
      </c>
      <c r="AP34" s="119" t="s">
        <v>26</v>
      </c>
      <c r="AQ34" s="93" t="s">
        <v>26</v>
      </c>
      <c r="AR34" s="93" t="s">
        <v>26</v>
      </c>
      <c r="AS34" s="93" t="s">
        <v>26</v>
      </c>
      <c r="AT34" s="93" t="s">
        <v>26</v>
      </c>
      <c r="AU34" s="93" t="s">
        <v>26</v>
      </c>
      <c r="AV34" s="93" t="s">
        <v>26</v>
      </c>
      <c r="AW34" s="93" t="s">
        <v>26</v>
      </c>
      <c r="AX34" s="93" t="s">
        <v>26</v>
      </c>
      <c r="AY34" s="223" t="s">
        <v>50</v>
      </c>
    </row>
    <row r="35" ht="28.5" spans="1:51">
      <c r="A35" s="89"/>
      <c r="B35" s="197">
        <v>14</v>
      </c>
      <c r="C35" s="27" t="s">
        <v>83</v>
      </c>
      <c r="D35" s="27" t="s">
        <v>84</v>
      </c>
      <c r="E35" s="89"/>
      <c r="F35" s="26" t="s">
        <v>41</v>
      </c>
      <c r="G35" s="95" t="s">
        <v>26</v>
      </c>
      <c r="H35" s="59" t="s">
        <v>42</v>
      </c>
      <c r="I35" s="150"/>
      <c r="J35" s="150"/>
      <c r="K35" s="175" t="s">
        <v>85</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86</v>
      </c>
    </row>
    <row r="36" ht="28.5" spans="1:51">
      <c r="A36" s="89"/>
      <c r="B36" s="197">
        <v>15</v>
      </c>
      <c r="C36" s="27" t="s">
        <v>87</v>
      </c>
      <c r="D36" s="27" t="s">
        <v>88</v>
      </c>
      <c r="E36" s="27" t="s">
        <v>89</v>
      </c>
      <c r="F36" s="26" t="s">
        <v>41</v>
      </c>
      <c r="G36" s="59">
        <v>86</v>
      </c>
      <c r="H36" s="59" t="s">
        <v>42</v>
      </c>
      <c r="I36" s="211"/>
      <c r="J36" s="211"/>
      <c r="K36" s="93">
        <v>86</v>
      </c>
      <c r="L36" s="95" t="s">
        <v>26</v>
      </c>
      <c r="M36" s="95" t="s">
        <v>26</v>
      </c>
      <c r="N36" s="95" t="s">
        <v>26</v>
      </c>
      <c r="O36" s="59">
        <v>86</v>
      </c>
      <c r="P36" s="59">
        <v>86</v>
      </c>
      <c r="Q36" s="94" t="s">
        <v>26</v>
      </c>
      <c r="R36" s="59" t="s">
        <v>42</v>
      </c>
      <c r="S36" s="59">
        <v>86</v>
      </c>
      <c r="T36" s="59">
        <v>86</v>
      </c>
      <c r="U36" s="94" t="s">
        <v>26</v>
      </c>
      <c r="V36" s="59" t="s">
        <v>42</v>
      </c>
      <c r="W36" s="59">
        <v>86</v>
      </c>
      <c r="X36" s="59">
        <v>86</v>
      </c>
      <c r="Y36" s="94" t="s">
        <v>26</v>
      </c>
      <c r="Z36" s="59" t="s">
        <v>42</v>
      </c>
      <c r="AA36" s="59">
        <v>86</v>
      </c>
      <c r="AB36" s="59">
        <v>86</v>
      </c>
      <c r="AC36" s="94" t="s">
        <v>26</v>
      </c>
      <c r="AD36" s="59" t="s">
        <v>42</v>
      </c>
      <c r="AE36" s="59">
        <v>86</v>
      </c>
      <c r="AF36" s="59">
        <v>86</v>
      </c>
      <c r="AG36" s="94" t="s">
        <v>26</v>
      </c>
      <c r="AH36" s="59" t="s">
        <v>42</v>
      </c>
      <c r="AI36" s="59">
        <v>86</v>
      </c>
      <c r="AJ36" s="59">
        <v>86</v>
      </c>
      <c r="AK36" s="94" t="s">
        <v>26</v>
      </c>
      <c r="AL36" s="59" t="s">
        <v>42</v>
      </c>
      <c r="AM36" s="59">
        <v>86</v>
      </c>
      <c r="AN36" s="59">
        <v>86</v>
      </c>
      <c r="AO36" s="94" t="s">
        <v>26</v>
      </c>
      <c r="AP36" s="59" t="s">
        <v>42</v>
      </c>
      <c r="AQ36" s="93" t="s">
        <v>26</v>
      </c>
      <c r="AR36" s="95" t="s">
        <v>26</v>
      </c>
      <c r="AS36" s="95" t="s">
        <v>26</v>
      </c>
      <c r="AT36" s="95" t="s">
        <v>26</v>
      </c>
      <c r="AU36" s="93" t="s">
        <v>26</v>
      </c>
      <c r="AV36" s="95" t="s">
        <v>26</v>
      </c>
      <c r="AW36" s="95" t="s">
        <v>26</v>
      </c>
      <c r="AX36" s="95" t="s">
        <v>26</v>
      </c>
      <c r="AY36" s="223"/>
    </row>
    <row r="37" ht="14.25" spans="1:51">
      <c r="A37" s="89"/>
      <c r="B37" s="195"/>
      <c r="C37" s="89"/>
      <c r="D37" s="89"/>
      <c r="E37" s="27" t="s">
        <v>90</v>
      </c>
      <c r="F37" s="26" t="s">
        <v>41</v>
      </c>
      <c r="G37" s="59">
        <v>17948</v>
      </c>
      <c r="H37" s="59" t="s">
        <v>42</v>
      </c>
      <c r="I37" s="6"/>
      <c r="J37" s="6"/>
      <c r="K37" s="94" t="s">
        <v>26</v>
      </c>
      <c r="L37" s="95" t="s">
        <v>26</v>
      </c>
      <c r="M37" s="95" t="s">
        <v>26</v>
      </c>
      <c r="N37" s="95" t="s">
        <v>26</v>
      </c>
      <c r="O37" s="59" t="s">
        <v>26</v>
      </c>
      <c r="P37" s="111">
        <v>1296</v>
      </c>
      <c r="Q37" s="94" t="s">
        <v>26</v>
      </c>
      <c r="R37" s="59" t="s">
        <v>42</v>
      </c>
      <c r="S37" s="59" t="s">
        <v>26</v>
      </c>
      <c r="T37" s="111">
        <v>2104</v>
      </c>
      <c r="U37" s="94" t="s">
        <v>26</v>
      </c>
      <c r="V37" s="59" t="s">
        <v>42</v>
      </c>
      <c r="W37" s="59" t="s">
        <v>26</v>
      </c>
      <c r="X37" s="111">
        <v>1096</v>
      </c>
      <c r="Y37" s="94" t="s">
        <v>26</v>
      </c>
      <c r="Z37" s="59" t="s">
        <v>42</v>
      </c>
      <c r="AA37" s="59" t="s">
        <v>26</v>
      </c>
      <c r="AB37" s="111">
        <v>5938</v>
      </c>
      <c r="AC37" s="94" t="s">
        <v>26</v>
      </c>
      <c r="AD37" s="59" t="s">
        <v>42</v>
      </c>
      <c r="AE37" s="59" t="s">
        <v>26</v>
      </c>
      <c r="AF37" s="111">
        <v>2837</v>
      </c>
      <c r="AG37" s="94" t="s">
        <v>26</v>
      </c>
      <c r="AH37" s="59" t="s">
        <v>42</v>
      </c>
      <c r="AI37" s="59" t="s">
        <v>26</v>
      </c>
      <c r="AJ37" s="111">
        <v>1222</v>
      </c>
      <c r="AK37" s="94" t="s">
        <v>26</v>
      </c>
      <c r="AL37" s="59" t="s">
        <v>42</v>
      </c>
      <c r="AM37" s="59" t="s">
        <v>26</v>
      </c>
      <c r="AN37" s="111">
        <v>3455</v>
      </c>
      <c r="AO37" s="94" t="s">
        <v>26</v>
      </c>
      <c r="AP37" s="59" t="s">
        <v>42</v>
      </c>
      <c r="AQ37" s="93" t="s">
        <v>26</v>
      </c>
      <c r="AR37" s="95" t="s">
        <v>26</v>
      </c>
      <c r="AS37" s="95" t="s">
        <v>26</v>
      </c>
      <c r="AT37" s="95" t="s">
        <v>26</v>
      </c>
      <c r="AU37" s="93" t="s">
        <v>26</v>
      </c>
      <c r="AV37" s="95" t="s">
        <v>26</v>
      </c>
      <c r="AW37" s="95" t="s">
        <v>26</v>
      </c>
      <c r="AX37" s="95" t="s">
        <v>26</v>
      </c>
      <c r="AY37" s="223"/>
    </row>
    <row r="38" ht="28.5" spans="1:51">
      <c r="A38" s="89"/>
      <c r="B38" s="195"/>
      <c r="C38" s="89"/>
      <c r="D38" s="89"/>
      <c r="E38" s="27" t="s">
        <v>91</v>
      </c>
      <c r="F38" s="26" t="s">
        <v>41</v>
      </c>
      <c r="G38" s="59">
        <v>86</v>
      </c>
      <c r="H38" s="57" t="s">
        <v>42</v>
      </c>
      <c r="I38" s="6"/>
      <c r="J38" s="6"/>
      <c r="K38" s="96">
        <v>86</v>
      </c>
      <c r="L38" s="95" t="s">
        <v>26</v>
      </c>
      <c r="M38" s="95" t="s">
        <v>26</v>
      </c>
      <c r="N38" s="95" t="s">
        <v>26</v>
      </c>
      <c r="O38" s="59">
        <v>86</v>
      </c>
      <c r="P38" s="59">
        <v>86</v>
      </c>
      <c r="Q38" s="94" t="s">
        <v>26</v>
      </c>
      <c r="R38" s="59" t="s">
        <v>42</v>
      </c>
      <c r="S38" s="59">
        <v>86</v>
      </c>
      <c r="T38" s="59">
        <v>86</v>
      </c>
      <c r="U38" s="94" t="s">
        <v>26</v>
      </c>
      <c r="V38" s="59" t="s">
        <v>42</v>
      </c>
      <c r="W38" s="59">
        <v>86</v>
      </c>
      <c r="X38" s="59">
        <v>86</v>
      </c>
      <c r="Y38" s="94" t="s">
        <v>26</v>
      </c>
      <c r="Z38" s="59" t="s">
        <v>42</v>
      </c>
      <c r="AA38" s="59">
        <v>86</v>
      </c>
      <c r="AB38" s="59">
        <v>86</v>
      </c>
      <c r="AC38" s="94" t="s">
        <v>26</v>
      </c>
      <c r="AD38" s="59" t="s">
        <v>42</v>
      </c>
      <c r="AE38" s="59">
        <v>86</v>
      </c>
      <c r="AF38" s="59">
        <v>86</v>
      </c>
      <c r="AG38" s="94" t="s">
        <v>26</v>
      </c>
      <c r="AH38" s="59" t="s">
        <v>42</v>
      </c>
      <c r="AI38" s="59">
        <v>86</v>
      </c>
      <c r="AJ38" s="59">
        <v>86</v>
      </c>
      <c r="AK38" s="94" t="s">
        <v>26</v>
      </c>
      <c r="AL38" s="59" t="s">
        <v>42</v>
      </c>
      <c r="AM38" s="59">
        <v>86</v>
      </c>
      <c r="AN38" s="59">
        <v>86</v>
      </c>
      <c r="AO38" s="94" t="s">
        <v>26</v>
      </c>
      <c r="AP38" s="59" t="s">
        <v>42</v>
      </c>
      <c r="AQ38" s="93" t="s">
        <v>26</v>
      </c>
      <c r="AR38" s="95" t="s">
        <v>26</v>
      </c>
      <c r="AS38" s="95" t="s">
        <v>26</v>
      </c>
      <c r="AT38" s="95" t="s">
        <v>26</v>
      </c>
      <c r="AU38" s="93" t="s">
        <v>26</v>
      </c>
      <c r="AV38" s="95" t="s">
        <v>26</v>
      </c>
      <c r="AW38" s="95" t="s">
        <v>26</v>
      </c>
      <c r="AX38" s="95" t="s">
        <v>26</v>
      </c>
      <c r="AY38" s="223"/>
    </row>
    <row r="39" ht="14.25" spans="1:51">
      <c r="A39" s="89"/>
      <c r="B39" s="195"/>
      <c r="C39" s="89"/>
      <c r="D39" s="89"/>
      <c r="E39" s="27" t="s">
        <v>92</v>
      </c>
      <c r="F39" s="26" t="s">
        <v>41</v>
      </c>
      <c r="G39" s="59">
        <v>24042</v>
      </c>
      <c r="H39" s="57" t="s">
        <v>42</v>
      </c>
      <c r="I39" s="6"/>
      <c r="J39" s="6"/>
      <c r="K39" s="97" t="s">
        <v>26</v>
      </c>
      <c r="L39" s="95" t="s">
        <v>26</v>
      </c>
      <c r="M39" s="95" t="s">
        <v>26</v>
      </c>
      <c r="N39" s="95" t="s">
        <v>26</v>
      </c>
      <c r="O39" s="59" t="s">
        <v>26</v>
      </c>
      <c r="P39" s="111">
        <v>2373</v>
      </c>
      <c r="Q39" s="94" t="s">
        <v>26</v>
      </c>
      <c r="R39" s="59" t="s">
        <v>42</v>
      </c>
      <c r="S39" s="59" t="s">
        <v>26</v>
      </c>
      <c r="T39" s="111">
        <v>3489</v>
      </c>
      <c r="U39" s="94" t="s">
        <v>26</v>
      </c>
      <c r="V39" s="59" t="s">
        <v>42</v>
      </c>
      <c r="W39" s="59" t="s">
        <v>26</v>
      </c>
      <c r="X39" s="111">
        <v>1133</v>
      </c>
      <c r="Y39" s="94" t="s">
        <v>26</v>
      </c>
      <c r="Z39" s="59" t="s">
        <v>42</v>
      </c>
      <c r="AA39" s="59" t="s">
        <v>26</v>
      </c>
      <c r="AB39" s="111">
        <v>8144</v>
      </c>
      <c r="AC39" s="94" t="s">
        <v>26</v>
      </c>
      <c r="AD39" s="59" t="s">
        <v>42</v>
      </c>
      <c r="AE39" s="59" t="s">
        <v>26</v>
      </c>
      <c r="AF39" s="111">
        <v>3243</v>
      </c>
      <c r="AG39" s="94" t="s">
        <v>26</v>
      </c>
      <c r="AH39" s="59" t="s">
        <v>42</v>
      </c>
      <c r="AI39" s="59" t="s">
        <v>26</v>
      </c>
      <c r="AJ39" s="111">
        <v>1486</v>
      </c>
      <c r="AK39" s="94" t="s">
        <v>26</v>
      </c>
      <c r="AL39" s="59" t="s">
        <v>42</v>
      </c>
      <c r="AM39" s="59" t="s">
        <v>26</v>
      </c>
      <c r="AN39" s="111">
        <v>4174</v>
      </c>
      <c r="AO39" s="94" t="s">
        <v>26</v>
      </c>
      <c r="AP39" s="59" t="s">
        <v>42</v>
      </c>
      <c r="AQ39" s="93" t="s">
        <v>26</v>
      </c>
      <c r="AR39" s="95" t="s">
        <v>26</v>
      </c>
      <c r="AS39" s="95" t="s">
        <v>26</v>
      </c>
      <c r="AT39" s="95" t="s">
        <v>26</v>
      </c>
      <c r="AU39" s="93" t="s">
        <v>26</v>
      </c>
      <c r="AV39" s="95" t="s">
        <v>26</v>
      </c>
      <c r="AW39" s="95" t="s">
        <v>26</v>
      </c>
      <c r="AX39" s="95" t="s">
        <v>26</v>
      </c>
      <c r="AY39" s="223"/>
    </row>
    <row r="40" ht="28.5" spans="1:51">
      <c r="A40" s="89"/>
      <c r="B40" s="197">
        <v>16</v>
      </c>
      <c r="C40" s="27" t="s">
        <v>93</v>
      </c>
      <c r="D40" s="27" t="s">
        <v>94</v>
      </c>
      <c r="E40" s="89"/>
      <c r="F40" s="26" t="s">
        <v>95</v>
      </c>
      <c r="G40" s="54">
        <v>831</v>
      </c>
      <c r="H40" s="64">
        <v>0.4218</v>
      </c>
      <c r="I40" s="93"/>
      <c r="J40" s="93"/>
      <c r="K40" s="78">
        <v>144</v>
      </c>
      <c r="L40" s="56">
        <v>12</v>
      </c>
      <c r="M40" s="56">
        <v>61</v>
      </c>
      <c r="N40" s="109">
        <v>0.424</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93" t="s">
        <v>26</v>
      </c>
      <c r="AR40" s="93" t="s">
        <v>26</v>
      </c>
      <c r="AS40" s="93" t="s">
        <v>26</v>
      </c>
      <c r="AT40" s="93" t="s">
        <v>26</v>
      </c>
      <c r="AU40" s="93" t="s">
        <v>26</v>
      </c>
      <c r="AV40" s="93" t="s">
        <v>26</v>
      </c>
      <c r="AW40" s="93" t="s">
        <v>26</v>
      </c>
      <c r="AX40" s="93" t="s">
        <v>26</v>
      </c>
      <c r="AY40" s="223"/>
    </row>
    <row r="41" ht="28.5" spans="1:51">
      <c r="A41" s="89"/>
      <c r="B41" s="197">
        <v>17</v>
      </c>
      <c r="C41" s="27" t="s">
        <v>96</v>
      </c>
      <c r="D41" s="27" t="s">
        <v>97</v>
      </c>
      <c r="E41" s="89"/>
      <c r="F41" s="26" t="s">
        <v>98</v>
      </c>
      <c r="G41" s="59">
        <v>179</v>
      </c>
      <c r="H41" s="68">
        <v>0.9421</v>
      </c>
      <c r="I41" s="164"/>
      <c r="J41" s="164"/>
      <c r="K41" s="59">
        <v>30</v>
      </c>
      <c r="L41" s="59">
        <v>0</v>
      </c>
      <c r="M41" s="59">
        <v>24</v>
      </c>
      <c r="N41" s="68">
        <v>0.8</v>
      </c>
      <c r="O41" s="59">
        <v>30</v>
      </c>
      <c r="P41" s="59">
        <v>0</v>
      </c>
      <c r="Q41" s="218">
        <v>24</v>
      </c>
      <c r="R41" s="68">
        <v>0.8</v>
      </c>
      <c r="S41" s="59">
        <v>20</v>
      </c>
      <c r="T41" s="59">
        <v>0</v>
      </c>
      <c r="U41" s="119">
        <v>21</v>
      </c>
      <c r="V41" s="120">
        <v>1.05</v>
      </c>
      <c r="W41" s="59">
        <v>10</v>
      </c>
      <c r="X41" s="59">
        <v>3</v>
      </c>
      <c r="Y41" s="119">
        <v>10</v>
      </c>
      <c r="Z41" s="120">
        <v>1</v>
      </c>
      <c r="AA41" s="59">
        <v>50</v>
      </c>
      <c r="AB41" s="59">
        <v>4</v>
      </c>
      <c r="AC41" s="119">
        <v>33</v>
      </c>
      <c r="AD41" s="120">
        <v>0.66</v>
      </c>
      <c r="AE41" s="59">
        <v>20</v>
      </c>
      <c r="AF41" s="59">
        <v>0</v>
      </c>
      <c r="AG41" s="119">
        <v>41</v>
      </c>
      <c r="AH41" s="120">
        <v>2.05</v>
      </c>
      <c r="AI41" s="59">
        <v>10</v>
      </c>
      <c r="AJ41" s="59">
        <v>4</v>
      </c>
      <c r="AK41" s="119">
        <v>9</v>
      </c>
      <c r="AL41" s="120">
        <v>0.9</v>
      </c>
      <c r="AM41" s="59">
        <v>20</v>
      </c>
      <c r="AN41" s="59">
        <v>0</v>
      </c>
      <c r="AO41" s="119">
        <v>17</v>
      </c>
      <c r="AP41" s="120">
        <v>0.85</v>
      </c>
      <c r="AQ41" s="93" t="s">
        <v>26</v>
      </c>
      <c r="AR41" s="93" t="s">
        <v>26</v>
      </c>
      <c r="AS41" s="93" t="s">
        <v>26</v>
      </c>
      <c r="AT41" s="93" t="s">
        <v>26</v>
      </c>
      <c r="AU41" s="93" t="s">
        <v>26</v>
      </c>
      <c r="AV41" s="93" t="s">
        <v>26</v>
      </c>
      <c r="AW41" s="93" t="s">
        <v>26</v>
      </c>
      <c r="AX41" s="93" t="s">
        <v>26</v>
      </c>
      <c r="AY41" s="223"/>
    </row>
    <row r="42" ht="42.75" spans="1:51">
      <c r="A42" s="89"/>
      <c r="B42" s="197">
        <v>18</v>
      </c>
      <c r="C42" s="27" t="s">
        <v>99</v>
      </c>
      <c r="D42" s="27" t="s">
        <v>100</v>
      </c>
      <c r="E42" s="89"/>
      <c r="F42" s="26" t="s">
        <v>41</v>
      </c>
      <c r="G42" s="26">
        <v>257</v>
      </c>
      <c r="H42" s="53">
        <v>0.3413</v>
      </c>
      <c r="I42" s="79"/>
      <c r="J42" s="79"/>
      <c r="K42" s="212" t="s">
        <v>26</v>
      </c>
      <c r="L42" s="212" t="s">
        <v>26</v>
      </c>
      <c r="M42" s="212" t="s">
        <v>26</v>
      </c>
      <c r="N42" s="212" t="s">
        <v>26</v>
      </c>
      <c r="O42" s="59">
        <v>73</v>
      </c>
      <c r="P42" s="59">
        <v>0</v>
      </c>
      <c r="Q42" s="59">
        <v>36</v>
      </c>
      <c r="R42" s="68">
        <v>0.4932</v>
      </c>
      <c r="S42" s="59">
        <v>84</v>
      </c>
      <c r="T42" s="59">
        <v>0</v>
      </c>
      <c r="U42" s="59">
        <v>60</v>
      </c>
      <c r="V42" s="68">
        <v>0.7143</v>
      </c>
      <c r="W42" s="59">
        <v>52</v>
      </c>
      <c r="X42" s="59">
        <v>35</v>
      </c>
      <c r="Y42" s="59">
        <v>35</v>
      </c>
      <c r="Z42" s="68">
        <v>0.6731</v>
      </c>
      <c r="AA42" s="59">
        <v>192</v>
      </c>
      <c r="AB42" s="59">
        <v>29</v>
      </c>
      <c r="AC42" s="59">
        <v>29</v>
      </c>
      <c r="AD42" s="68">
        <v>0.151</v>
      </c>
      <c r="AE42" s="59">
        <v>164</v>
      </c>
      <c r="AF42" s="59">
        <v>57</v>
      </c>
      <c r="AG42" s="59">
        <v>57</v>
      </c>
      <c r="AH42" s="68">
        <v>0.3476</v>
      </c>
      <c r="AI42" s="59">
        <v>70</v>
      </c>
      <c r="AJ42" s="59">
        <v>30</v>
      </c>
      <c r="AK42" s="59">
        <v>30</v>
      </c>
      <c r="AL42" s="68">
        <f>AK42/AI42</f>
        <v>0.428571428571429</v>
      </c>
      <c r="AM42" s="59">
        <v>118</v>
      </c>
      <c r="AN42" s="59">
        <v>10</v>
      </c>
      <c r="AO42" s="59">
        <v>10</v>
      </c>
      <c r="AP42" s="68">
        <v>0.0847</v>
      </c>
      <c r="AQ42" s="59" t="s">
        <v>26</v>
      </c>
      <c r="AR42" s="59" t="s">
        <v>26</v>
      </c>
      <c r="AS42" s="59" t="s">
        <v>26</v>
      </c>
      <c r="AT42" s="59" t="s">
        <v>26</v>
      </c>
      <c r="AU42" s="59" t="s">
        <v>26</v>
      </c>
      <c r="AV42" s="59" t="s">
        <v>26</v>
      </c>
      <c r="AW42" s="59" t="s">
        <v>26</v>
      </c>
      <c r="AX42" s="59" t="s">
        <v>26</v>
      </c>
      <c r="AY42" s="223"/>
    </row>
    <row r="43" ht="119.25" customHeight="true" spans="1:51">
      <c r="A43" s="89"/>
      <c r="B43" s="197">
        <v>19</v>
      </c>
      <c r="C43" s="27" t="s">
        <v>101</v>
      </c>
      <c r="D43" s="26" t="s">
        <v>102</v>
      </c>
      <c r="E43" s="27" t="s">
        <v>103</v>
      </c>
      <c r="F43" s="26" t="s">
        <v>57</v>
      </c>
      <c r="G43" s="69" t="s">
        <v>292</v>
      </c>
      <c r="H43" s="69" t="s">
        <v>42</v>
      </c>
      <c r="I43" s="79" t="s">
        <v>270</v>
      </c>
      <c r="J43" s="59" t="s">
        <v>293</v>
      </c>
      <c r="K43" s="101" t="s">
        <v>294</v>
      </c>
      <c r="L43" s="59">
        <v>0</v>
      </c>
      <c r="M43" s="59">
        <v>0</v>
      </c>
      <c r="N43" s="59">
        <v>0</v>
      </c>
      <c r="O43" s="59" t="s">
        <v>294</v>
      </c>
      <c r="P43" s="59" t="s">
        <v>295</v>
      </c>
      <c r="Q43" s="59" t="s">
        <v>296</v>
      </c>
      <c r="R43" s="70" t="s">
        <v>297</v>
      </c>
      <c r="S43" s="59" t="s">
        <v>294</v>
      </c>
      <c r="T43" s="59" t="s">
        <v>298</v>
      </c>
      <c r="U43" s="59" t="s">
        <v>299</v>
      </c>
      <c r="V43" s="70" t="s">
        <v>300</v>
      </c>
      <c r="W43" s="59" t="s">
        <v>294</v>
      </c>
      <c r="X43" s="59">
        <v>0</v>
      </c>
      <c r="Y43" s="59" t="s">
        <v>301</v>
      </c>
      <c r="Z43" s="70" t="s">
        <v>297</v>
      </c>
      <c r="AA43" s="59" t="s">
        <v>294</v>
      </c>
      <c r="AB43" s="59" t="s">
        <v>302</v>
      </c>
      <c r="AC43" s="59" t="s">
        <v>303</v>
      </c>
      <c r="AD43" s="70" t="s">
        <v>297</v>
      </c>
      <c r="AE43" s="59" t="s">
        <v>294</v>
      </c>
      <c r="AF43" s="59" t="s">
        <v>304</v>
      </c>
      <c r="AG43" s="59" t="s">
        <v>305</v>
      </c>
      <c r="AH43" s="70" t="s">
        <v>297</v>
      </c>
      <c r="AI43" s="59" t="s">
        <v>294</v>
      </c>
      <c r="AJ43" s="59" t="s">
        <v>306</v>
      </c>
      <c r="AK43" s="59" t="s">
        <v>307</v>
      </c>
      <c r="AL43" s="70" t="s">
        <v>308</v>
      </c>
      <c r="AM43" s="59" t="s">
        <v>294</v>
      </c>
      <c r="AN43" s="59">
        <v>0</v>
      </c>
      <c r="AO43" s="59" t="s">
        <v>309</v>
      </c>
      <c r="AP43" s="70" t="s">
        <v>310</v>
      </c>
      <c r="AQ43" s="59" t="s">
        <v>26</v>
      </c>
      <c r="AR43" s="59" t="s">
        <v>26</v>
      </c>
      <c r="AS43" s="59" t="s">
        <v>26</v>
      </c>
      <c r="AT43" s="59" t="s">
        <v>26</v>
      </c>
      <c r="AU43" s="59" t="s">
        <v>26</v>
      </c>
      <c r="AV43" s="59" t="s">
        <v>26</v>
      </c>
      <c r="AW43" s="59" t="s">
        <v>26</v>
      </c>
      <c r="AX43" s="59" t="s">
        <v>26</v>
      </c>
      <c r="AY43" s="59"/>
    </row>
    <row r="44" ht="96.75" customHeight="true" spans="1:51">
      <c r="A44" s="89"/>
      <c r="B44" s="195"/>
      <c r="C44" s="89"/>
      <c r="D44" s="89"/>
      <c r="E44" s="27" t="s">
        <v>117</v>
      </c>
      <c r="F44" s="26" t="s">
        <v>57</v>
      </c>
      <c r="G44" s="202" t="s">
        <v>311</v>
      </c>
      <c r="H44" s="69" t="s">
        <v>42</v>
      </c>
      <c r="I44" s="11"/>
      <c r="J44" s="89"/>
      <c r="K44" s="96" t="s">
        <v>26</v>
      </c>
      <c r="L44" s="96" t="s">
        <v>26</v>
      </c>
      <c r="M44" s="96" t="s">
        <v>26</v>
      </c>
      <c r="N44" s="96" t="s">
        <v>26</v>
      </c>
      <c r="O44" s="93" t="s">
        <v>26</v>
      </c>
      <c r="P44" s="59" t="s">
        <v>295</v>
      </c>
      <c r="Q44" s="59" t="s">
        <v>296</v>
      </c>
      <c r="R44" s="70" t="s">
        <v>297</v>
      </c>
      <c r="S44" s="93" t="s">
        <v>26</v>
      </c>
      <c r="T44" s="59" t="s">
        <v>298</v>
      </c>
      <c r="U44" s="59" t="s">
        <v>299</v>
      </c>
      <c r="V44" s="70" t="s">
        <v>300</v>
      </c>
      <c r="W44" s="93" t="s">
        <v>26</v>
      </c>
      <c r="X44" s="59">
        <v>0</v>
      </c>
      <c r="Y44" s="59" t="s">
        <v>301</v>
      </c>
      <c r="Z44" s="70" t="s">
        <v>297</v>
      </c>
      <c r="AA44" s="93" t="s">
        <v>26</v>
      </c>
      <c r="AB44" s="59" t="s">
        <v>302</v>
      </c>
      <c r="AC44" s="59" t="s">
        <v>312</v>
      </c>
      <c r="AD44" s="70" t="s">
        <v>297</v>
      </c>
      <c r="AE44" s="93" t="s">
        <v>26</v>
      </c>
      <c r="AF44" s="59" t="s">
        <v>304</v>
      </c>
      <c r="AG44" s="59" t="s">
        <v>305</v>
      </c>
      <c r="AH44" s="70" t="s">
        <v>297</v>
      </c>
      <c r="AI44" s="93" t="s">
        <v>26</v>
      </c>
      <c r="AJ44" s="59" t="s">
        <v>306</v>
      </c>
      <c r="AK44" s="59" t="s">
        <v>307</v>
      </c>
      <c r="AL44" s="70" t="s">
        <v>308</v>
      </c>
      <c r="AM44" s="93" t="s">
        <v>26</v>
      </c>
      <c r="AN44" s="59">
        <v>0</v>
      </c>
      <c r="AO44" s="59" t="s">
        <v>309</v>
      </c>
      <c r="AP44" s="70" t="s">
        <v>310</v>
      </c>
      <c r="AQ44" s="59" t="s">
        <v>26</v>
      </c>
      <c r="AR44" s="59" t="s">
        <v>26</v>
      </c>
      <c r="AS44" s="59" t="s">
        <v>26</v>
      </c>
      <c r="AT44" s="59" t="s">
        <v>26</v>
      </c>
      <c r="AU44" s="59" t="s">
        <v>26</v>
      </c>
      <c r="AV44" s="59" t="s">
        <v>26</v>
      </c>
      <c r="AW44" s="59" t="s">
        <v>26</v>
      </c>
      <c r="AX44" s="59" t="s">
        <v>26</v>
      </c>
      <c r="AY44" s="59"/>
    </row>
    <row r="45" ht="44.25" customHeight="true" spans="1:51">
      <c r="A45" s="89"/>
      <c r="B45" s="195"/>
      <c r="C45" s="89"/>
      <c r="D45" s="26" t="s">
        <v>120</v>
      </c>
      <c r="E45" s="27" t="s">
        <v>121</v>
      </c>
      <c r="F45" s="26" t="s">
        <v>57</v>
      </c>
      <c r="G45" s="64">
        <v>0.9</v>
      </c>
      <c r="H45" s="64">
        <v>1</v>
      </c>
      <c r="I45" s="11"/>
      <c r="J45" s="89"/>
      <c r="K45" s="96" t="s">
        <v>26</v>
      </c>
      <c r="L45" s="96" t="s">
        <v>26</v>
      </c>
      <c r="M45" s="96" t="s">
        <v>26</v>
      </c>
      <c r="N45" s="96" t="s">
        <v>26</v>
      </c>
      <c r="O45" s="93" t="s">
        <v>26</v>
      </c>
      <c r="P45" s="70">
        <v>0.9</v>
      </c>
      <c r="Q45" s="70">
        <v>0.9</v>
      </c>
      <c r="R45" s="64">
        <v>1</v>
      </c>
      <c r="S45" s="93" t="s">
        <v>26</v>
      </c>
      <c r="T45" s="70">
        <v>0.9</v>
      </c>
      <c r="U45" s="70">
        <v>0.9</v>
      </c>
      <c r="V45" s="64">
        <v>1</v>
      </c>
      <c r="W45" s="93" t="s">
        <v>26</v>
      </c>
      <c r="X45" s="70">
        <v>0.9</v>
      </c>
      <c r="Y45" s="70">
        <v>0.9</v>
      </c>
      <c r="Z45" s="64">
        <v>1</v>
      </c>
      <c r="AA45" s="93" t="s">
        <v>26</v>
      </c>
      <c r="AB45" s="70">
        <v>0.9</v>
      </c>
      <c r="AC45" s="70">
        <v>0.9</v>
      </c>
      <c r="AD45" s="64">
        <v>1</v>
      </c>
      <c r="AE45" s="93" t="s">
        <v>26</v>
      </c>
      <c r="AF45" s="70">
        <v>0.9</v>
      </c>
      <c r="AG45" s="70">
        <v>0.9</v>
      </c>
      <c r="AH45" s="64">
        <v>1</v>
      </c>
      <c r="AI45" s="93" t="s">
        <v>26</v>
      </c>
      <c r="AJ45" s="70">
        <v>0.9</v>
      </c>
      <c r="AK45" s="70">
        <v>0.9</v>
      </c>
      <c r="AL45" s="64">
        <v>1</v>
      </c>
      <c r="AM45" s="93" t="s">
        <v>26</v>
      </c>
      <c r="AN45" s="70">
        <v>0.9</v>
      </c>
      <c r="AO45" s="70">
        <v>0.9</v>
      </c>
      <c r="AP45" s="64">
        <v>1</v>
      </c>
      <c r="AQ45" s="59" t="s">
        <v>26</v>
      </c>
      <c r="AR45" s="59" t="s">
        <v>26</v>
      </c>
      <c r="AS45" s="59" t="s">
        <v>26</v>
      </c>
      <c r="AT45" s="59" t="s">
        <v>26</v>
      </c>
      <c r="AU45" s="59" t="s">
        <v>26</v>
      </c>
      <c r="AV45" s="59" t="s">
        <v>26</v>
      </c>
      <c r="AW45" s="59" t="s">
        <v>26</v>
      </c>
      <c r="AX45" s="59" t="s">
        <v>26</v>
      </c>
      <c r="AY45" s="59"/>
    </row>
    <row r="46" ht="89.25" customHeight="true" spans="1:51">
      <c r="A46" s="89"/>
      <c r="B46" s="195"/>
      <c r="C46" s="89"/>
      <c r="D46" s="89"/>
      <c r="E46" s="27" t="s">
        <v>117</v>
      </c>
      <c r="F46" s="26" t="s">
        <v>57</v>
      </c>
      <c r="G46" s="202">
        <v>8323</v>
      </c>
      <c r="H46" s="64">
        <v>1</v>
      </c>
      <c r="I46" s="11"/>
      <c r="J46" s="89"/>
      <c r="K46" s="96" t="s">
        <v>26</v>
      </c>
      <c r="L46" s="96" t="s">
        <v>26</v>
      </c>
      <c r="M46" s="96" t="s">
        <v>26</v>
      </c>
      <c r="N46" s="96" t="s">
        <v>26</v>
      </c>
      <c r="O46" s="93" t="s">
        <v>26</v>
      </c>
      <c r="P46" s="59">
        <v>0</v>
      </c>
      <c r="Q46" s="59">
        <v>191</v>
      </c>
      <c r="R46" s="64">
        <v>1</v>
      </c>
      <c r="S46" s="93" t="s">
        <v>26</v>
      </c>
      <c r="T46" s="59" t="s">
        <v>313</v>
      </c>
      <c r="U46" s="59">
        <v>1355</v>
      </c>
      <c r="V46" s="64">
        <v>1</v>
      </c>
      <c r="W46" s="93" t="s">
        <v>26</v>
      </c>
      <c r="X46" s="59">
        <v>0</v>
      </c>
      <c r="Y46" s="59">
        <v>321</v>
      </c>
      <c r="Z46" s="64">
        <v>1</v>
      </c>
      <c r="AA46" s="93" t="s">
        <v>26</v>
      </c>
      <c r="AB46" s="59" t="s">
        <v>314</v>
      </c>
      <c r="AC46" s="59">
        <v>3879</v>
      </c>
      <c r="AD46" s="64">
        <v>1</v>
      </c>
      <c r="AE46" s="93" t="s">
        <v>26</v>
      </c>
      <c r="AF46" s="59" t="s">
        <v>315</v>
      </c>
      <c r="AG46" s="59">
        <v>1924</v>
      </c>
      <c r="AH46" s="64">
        <v>1</v>
      </c>
      <c r="AI46" s="93" t="s">
        <v>26</v>
      </c>
      <c r="AJ46" s="59">
        <v>0</v>
      </c>
      <c r="AK46" s="59">
        <v>653</v>
      </c>
      <c r="AL46" s="64">
        <v>1</v>
      </c>
      <c r="AM46" s="93" t="s">
        <v>26</v>
      </c>
      <c r="AN46" s="59">
        <v>0</v>
      </c>
      <c r="AO46" s="59">
        <v>925</v>
      </c>
      <c r="AP46" s="64">
        <v>1</v>
      </c>
      <c r="AQ46" s="59" t="s">
        <v>26</v>
      </c>
      <c r="AR46" s="59" t="s">
        <v>26</v>
      </c>
      <c r="AS46" s="59" t="s">
        <v>26</v>
      </c>
      <c r="AT46" s="59" t="s">
        <v>26</v>
      </c>
      <c r="AU46" s="59" t="s">
        <v>26</v>
      </c>
      <c r="AV46" s="59" t="s">
        <v>26</v>
      </c>
      <c r="AW46" s="59" t="s">
        <v>26</v>
      </c>
      <c r="AX46" s="59" t="s">
        <v>26</v>
      </c>
      <c r="AY46" s="59"/>
    </row>
    <row r="47" ht="44.25" customHeight="true" spans="1:51">
      <c r="A47" s="89"/>
      <c r="B47" s="195"/>
      <c r="C47" s="89"/>
      <c r="D47" s="26" t="s">
        <v>122</v>
      </c>
      <c r="E47" s="27" t="s">
        <v>121</v>
      </c>
      <c r="F47" s="26" t="s">
        <v>57</v>
      </c>
      <c r="G47" s="64">
        <v>0.75</v>
      </c>
      <c r="H47" s="64">
        <v>1</v>
      </c>
      <c r="I47" s="11"/>
      <c r="J47" s="89"/>
      <c r="K47" s="96" t="s">
        <v>26</v>
      </c>
      <c r="L47" s="96" t="s">
        <v>26</v>
      </c>
      <c r="M47" s="96" t="s">
        <v>26</v>
      </c>
      <c r="N47" s="96" t="s">
        <v>26</v>
      </c>
      <c r="O47" s="93" t="s">
        <v>26</v>
      </c>
      <c r="P47" s="64">
        <v>0.75</v>
      </c>
      <c r="Q47" s="64">
        <v>0.75</v>
      </c>
      <c r="R47" s="64">
        <v>1</v>
      </c>
      <c r="S47" s="93" t="s">
        <v>26</v>
      </c>
      <c r="T47" s="64">
        <v>0.75</v>
      </c>
      <c r="U47" s="64">
        <v>0.75</v>
      </c>
      <c r="V47" s="64">
        <v>1</v>
      </c>
      <c r="W47" s="93" t="s">
        <v>26</v>
      </c>
      <c r="X47" s="64">
        <v>0.75</v>
      </c>
      <c r="Y47" s="64">
        <v>0.75</v>
      </c>
      <c r="Z47" s="64">
        <v>1</v>
      </c>
      <c r="AA47" s="93" t="s">
        <v>26</v>
      </c>
      <c r="AB47" s="64">
        <v>0.75</v>
      </c>
      <c r="AC47" s="64">
        <v>0.75</v>
      </c>
      <c r="AD47" s="64">
        <v>1</v>
      </c>
      <c r="AE47" s="93" t="s">
        <v>26</v>
      </c>
      <c r="AF47" s="64">
        <v>0.75</v>
      </c>
      <c r="AG47" s="64">
        <v>0.75</v>
      </c>
      <c r="AH47" s="64">
        <v>1</v>
      </c>
      <c r="AI47" s="93" t="s">
        <v>26</v>
      </c>
      <c r="AJ47" s="64">
        <v>0.75</v>
      </c>
      <c r="AK47" s="64">
        <v>0.75</v>
      </c>
      <c r="AL47" s="64">
        <v>1</v>
      </c>
      <c r="AM47" s="93" t="s">
        <v>26</v>
      </c>
      <c r="AN47" s="64">
        <v>0.75</v>
      </c>
      <c r="AO47" s="64">
        <v>0.75</v>
      </c>
      <c r="AP47" s="64">
        <v>1</v>
      </c>
      <c r="AQ47" s="59" t="s">
        <v>26</v>
      </c>
      <c r="AR47" s="59" t="s">
        <v>26</v>
      </c>
      <c r="AS47" s="59" t="s">
        <v>26</v>
      </c>
      <c r="AT47" s="59" t="s">
        <v>26</v>
      </c>
      <c r="AU47" s="59" t="s">
        <v>26</v>
      </c>
      <c r="AV47" s="59" t="s">
        <v>26</v>
      </c>
      <c r="AW47" s="59" t="s">
        <v>26</v>
      </c>
      <c r="AX47" s="59" t="s">
        <v>26</v>
      </c>
      <c r="AY47" s="59"/>
    </row>
    <row r="48" ht="89.25" customHeight="true" spans="1:51">
      <c r="A48" s="89"/>
      <c r="B48" s="195"/>
      <c r="C48" s="89"/>
      <c r="D48" s="89"/>
      <c r="E48" s="27" t="s">
        <v>117</v>
      </c>
      <c r="F48" s="26" t="s">
        <v>57</v>
      </c>
      <c r="G48" s="202">
        <v>31812</v>
      </c>
      <c r="H48" s="64">
        <v>1</v>
      </c>
      <c r="I48" s="11"/>
      <c r="J48" s="89"/>
      <c r="K48" s="96" t="s">
        <v>26</v>
      </c>
      <c r="L48" s="96" t="s">
        <v>26</v>
      </c>
      <c r="M48" s="96" t="s">
        <v>26</v>
      </c>
      <c r="N48" s="96" t="s">
        <v>26</v>
      </c>
      <c r="O48" s="93" t="s">
        <v>26</v>
      </c>
      <c r="P48" s="59" t="s">
        <v>316</v>
      </c>
      <c r="Q48" s="59">
        <v>2889</v>
      </c>
      <c r="R48" s="64">
        <v>1</v>
      </c>
      <c r="S48" s="93" t="s">
        <v>26</v>
      </c>
      <c r="T48" s="59" t="s">
        <v>317</v>
      </c>
      <c r="U48" s="59">
        <v>4769</v>
      </c>
      <c r="V48" s="64">
        <v>1</v>
      </c>
      <c r="W48" s="93" t="s">
        <v>26</v>
      </c>
      <c r="X48" s="59">
        <v>0</v>
      </c>
      <c r="Y48" s="59">
        <v>2336</v>
      </c>
      <c r="Z48" s="64">
        <v>1</v>
      </c>
      <c r="AA48" s="93" t="s">
        <v>26</v>
      </c>
      <c r="AB48" s="93" t="s">
        <v>318</v>
      </c>
      <c r="AC48" s="59">
        <v>10187</v>
      </c>
      <c r="AD48" s="64">
        <v>1</v>
      </c>
      <c r="AE48" s="93" t="s">
        <v>26</v>
      </c>
      <c r="AF48" s="59" t="s">
        <v>319</v>
      </c>
      <c r="AG48" s="59">
        <v>5508</v>
      </c>
      <c r="AH48" s="64">
        <v>1</v>
      </c>
      <c r="AI48" s="93" t="s">
        <v>26</v>
      </c>
      <c r="AJ48" s="59" t="s">
        <v>320</v>
      </c>
      <c r="AK48" s="59">
        <v>2250</v>
      </c>
      <c r="AL48" s="64">
        <v>1</v>
      </c>
      <c r="AM48" s="93" t="s">
        <v>26</v>
      </c>
      <c r="AN48" s="59">
        <v>0</v>
      </c>
      <c r="AO48" s="59">
        <v>3873</v>
      </c>
      <c r="AP48" s="64">
        <v>1</v>
      </c>
      <c r="AQ48" s="59" t="s">
        <v>26</v>
      </c>
      <c r="AR48" s="59" t="s">
        <v>26</v>
      </c>
      <c r="AS48" s="59" t="s">
        <v>26</v>
      </c>
      <c r="AT48" s="59" t="s">
        <v>26</v>
      </c>
      <c r="AU48" s="59" t="s">
        <v>26</v>
      </c>
      <c r="AV48" s="59" t="s">
        <v>26</v>
      </c>
      <c r="AW48" s="59" t="s">
        <v>26</v>
      </c>
      <c r="AX48" s="59" t="s">
        <v>26</v>
      </c>
      <c r="AY48" s="59"/>
    </row>
    <row r="49" ht="44.25" customHeight="true" spans="1:51">
      <c r="A49" s="89"/>
      <c r="B49" s="195"/>
      <c r="C49" s="89"/>
      <c r="D49" s="26" t="s">
        <v>123</v>
      </c>
      <c r="E49" s="27" t="s">
        <v>121</v>
      </c>
      <c r="F49" s="26" t="s">
        <v>57</v>
      </c>
      <c r="G49" s="64">
        <v>0.6</v>
      </c>
      <c r="H49" s="64">
        <v>1</v>
      </c>
      <c r="I49" s="11"/>
      <c r="J49" s="89"/>
      <c r="K49" s="96" t="s">
        <v>26</v>
      </c>
      <c r="L49" s="96" t="s">
        <v>26</v>
      </c>
      <c r="M49" s="96" t="s">
        <v>26</v>
      </c>
      <c r="N49" s="96" t="s">
        <v>26</v>
      </c>
      <c r="O49" s="93" t="s">
        <v>26</v>
      </c>
      <c r="P49" s="64">
        <v>0.6</v>
      </c>
      <c r="Q49" s="64">
        <v>0.6</v>
      </c>
      <c r="R49" s="64">
        <v>1</v>
      </c>
      <c r="S49" s="93" t="s">
        <v>26</v>
      </c>
      <c r="T49" s="64">
        <v>0.6</v>
      </c>
      <c r="U49" s="64">
        <v>0.6</v>
      </c>
      <c r="V49" s="64">
        <v>1</v>
      </c>
      <c r="W49" s="93" t="s">
        <v>26</v>
      </c>
      <c r="X49" s="64">
        <v>0.6</v>
      </c>
      <c r="Y49" s="64">
        <v>0.6</v>
      </c>
      <c r="Z49" s="64">
        <v>1</v>
      </c>
      <c r="AA49" s="93" t="s">
        <v>26</v>
      </c>
      <c r="AB49" s="64">
        <v>0.6</v>
      </c>
      <c r="AC49" s="64">
        <v>0.6</v>
      </c>
      <c r="AD49" s="64">
        <v>1</v>
      </c>
      <c r="AE49" s="93" t="s">
        <v>26</v>
      </c>
      <c r="AF49" s="64">
        <v>0.6</v>
      </c>
      <c r="AG49" s="64">
        <v>0.6</v>
      </c>
      <c r="AH49" s="64">
        <v>1</v>
      </c>
      <c r="AI49" s="93" t="s">
        <v>26</v>
      </c>
      <c r="AJ49" s="64">
        <v>0.6</v>
      </c>
      <c r="AK49" s="64">
        <v>0.6</v>
      </c>
      <c r="AL49" s="64">
        <v>1</v>
      </c>
      <c r="AM49" s="93" t="s">
        <v>26</v>
      </c>
      <c r="AN49" s="64">
        <v>0.6</v>
      </c>
      <c r="AO49" s="64">
        <v>0.6</v>
      </c>
      <c r="AP49" s="64">
        <v>1</v>
      </c>
      <c r="AQ49" s="59" t="s">
        <v>26</v>
      </c>
      <c r="AR49" s="59" t="s">
        <v>26</v>
      </c>
      <c r="AS49" s="59" t="s">
        <v>26</v>
      </c>
      <c r="AT49" s="59" t="s">
        <v>26</v>
      </c>
      <c r="AU49" s="59" t="s">
        <v>26</v>
      </c>
      <c r="AV49" s="59" t="s">
        <v>26</v>
      </c>
      <c r="AW49" s="59" t="s">
        <v>26</v>
      </c>
      <c r="AX49" s="59" t="s">
        <v>26</v>
      </c>
      <c r="AY49" s="59"/>
    </row>
    <row r="50" ht="72" customHeight="true" spans="1:51">
      <c r="A50" s="89"/>
      <c r="B50" s="195"/>
      <c r="C50" s="89"/>
      <c r="D50" s="89"/>
      <c r="E50" s="27" t="s">
        <v>117</v>
      </c>
      <c r="F50" s="26" t="s">
        <v>57</v>
      </c>
      <c r="G50" s="202">
        <v>5649</v>
      </c>
      <c r="H50" s="64">
        <v>1</v>
      </c>
      <c r="I50" s="6"/>
      <c r="J50" s="89"/>
      <c r="K50" s="96" t="s">
        <v>26</v>
      </c>
      <c r="L50" s="96" t="s">
        <v>26</v>
      </c>
      <c r="M50" s="96" t="s">
        <v>26</v>
      </c>
      <c r="N50" s="96" t="s">
        <v>26</v>
      </c>
      <c r="O50" s="93" t="s">
        <v>26</v>
      </c>
      <c r="P50" s="59" t="s">
        <v>321</v>
      </c>
      <c r="Q50" s="59">
        <v>52</v>
      </c>
      <c r="R50" s="64">
        <v>1</v>
      </c>
      <c r="S50" s="93" t="s">
        <v>26</v>
      </c>
      <c r="T50" s="59" t="s">
        <v>322</v>
      </c>
      <c r="U50" s="59">
        <v>395</v>
      </c>
      <c r="V50" s="64">
        <v>1</v>
      </c>
      <c r="W50" s="93" t="s">
        <v>26</v>
      </c>
      <c r="X50" s="59">
        <v>0</v>
      </c>
      <c r="Y50" s="59">
        <v>413</v>
      </c>
      <c r="Z50" s="64">
        <v>1</v>
      </c>
      <c r="AA50" s="93" t="s">
        <v>26</v>
      </c>
      <c r="AB50" s="93" t="s">
        <v>323</v>
      </c>
      <c r="AC50" s="59">
        <v>2230</v>
      </c>
      <c r="AD50" s="64">
        <v>1</v>
      </c>
      <c r="AE50" s="93" t="s">
        <v>26</v>
      </c>
      <c r="AF50" s="59" t="s">
        <v>324</v>
      </c>
      <c r="AG50" s="59">
        <v>1131</v>
      </c>
      <c r="AH50" s="64">
        <v>1</v>
      </c>
      <c r="AI50" s="93" t="s">
        <v>26</v>
      </c>
      <c r="AJ50" s="59">
        <v>0</v>
      </c>
      <c r="AK50" s="59">
        <v>123</v>
      </c>
      <c r="AL50" s="64">
        <v>1</v>
      </c>
      <c r="AM50" s="93" t="s">
        <v>26</v>
      </c>
      <c r="AN50" s="59">
        <v>0</v>
      </c>
      <c r="AO50" s="59">
        <v>1305</v>
      </c>
      <c r="AP50" s="64">
        <v>1</v>
      </c>
      <c r="AQ50" s="59" t="s">
        <v>26</v>
      </c>
      <c r="AR50" s="59" t="s">
        <v>26</v>
      </c>
      <c r="AS50" s="59" t="s">
        <v>26</v>
      </c>
      <c r="AT50" s="59" t="s">
        <v>26</v>
      </c>
      <c r="AU50" s="59" t="s">
        <v>26</v>
      </c>
      <c r="AV50" s="59" t="s">
        <v>26</v>
      </c>
      <c r="AW50" s="59" t="s">
        <v>26</v>
      </c>
      <c r="AX50" s="59" t="s">
        <v>26</v>
      </c>
      <c r="AY50" s="59"/>
    </row>
    <row r="51" ht="14.25" spans="1:51">
      <c r="A51" s="89"/>
      <c r="B51" s="198">
        <v>20</v>
      </c>
      <c r="C51" s="27" t="s">
        <v>124</v>
      </c>
      <c r="D51" s="26" t="s">
        <v>125</v>
      </c>
      <c r="E51" s="203" t="s">
        <v>126</v>
      </c>
      <c r="F51" s="26" t="s">
        <v>41</v>
      </c>
      <c r="G51" s="59">
        <v>1300</v>
      </c>
      <c r="H51" s="93" t="s">
        <v>26</v>
      </c>
      <c r="I51" s="93" t="s">
        <v>270</v>
      </c>
      <c r="J51" s="59" t="s">
        <v>325</v>
      </c>
      <c r="K51" s="101">
        <v>1300</v>
      </c>
      <c r="L51" s="59">
        <v>1300</v>
      </c>
      <c r="M51" s="93" t="s">
        <v>26</v>
      </c>
      <c r="N51" s="93" t="s">
        <v>26</v>
      </c>
      <c r="O51" s="59">
        <v>1300</v>
      </c>
      <c r="P51" s="59">
        <v>1300</v>
      </c>
      <c r="Q51" s="93" t="s">
        <v>26</v>
      </c>
      <c r="R51" s="93" t="s">
        <v>26</v>
      </c>
      <c r="S51" s="59">
        <v>1300</v>
      </c>
      <c r="T51" s="59">
        <v>1300</v>
      </c>
      <c r="U51" s="93" t="s">
        <v>26</v>
      </c>
      <c r="V51" s="93" t="s">
        <v>26</v>
      </c>
      <c r="W51" s="59">
        <v>1300</v>
      </c>
      <c r="X51" s="59">
        <v>1300</v>
      </c>
      <c r="Y51" s="93" t="s">
        <v>26</v>
      </c>
      <c r="Z51" s="93" t="s">
        <v>26</v>
      </c>
      <c r="AA51" s="59">
        <v>1300</v>
      </c>
      <c r="AB51" s="59">
        <v>1300</v>
      </c>
      <c r="AC51" s="93" t="s">
        <v>26</v>
      </c>
      <c r="AD51" s="93" t="s">
        <v>26</v>
      </c>
      <c r="AE51" s="59">
        <v>1300</v>
      </c>
      <c r="AF51" s="59">
        <v>1300</v>
      </c>
      <c r="AG51" s="93" t="s">
        <v>26</v>
      </c>
      <c r="AH51" s="93" t="s">
        <v>26</v>
      </c>
      <c r="AI51" s="59">
        <v>1300</v>
      </c>
      <c r="AJ51" s="59">
        <v>1300</v>
      </c>
      <c r="AK51" s="93" t="s">
        <v>26</v>
      </c>
      <c r="AL51" s="93" t="s">
        <v>26</v>
      </c>
      <c r="AM51" s="59">
        <v>1300</v>
      </c>
      <c r="AN51" s="59">
        <v>1300</v>
      </c>
      <c r="AO51" s="93" t="s">
        <v>26</v>
      </c>
      <c r="AP51" s="93" t="s">
        <v>26</v>
      </c>
      <c r="AQ51" s="93" t="s">
        <v>26</v>
      </c>
      <c r="AR51" s="93" t="s">
        <v>26</v>
      </c>
      <c r="AS51" s="93" t="s">
        <v>26</v>
      </c>
      <c r="AT51" s="93" t="s">
        <v>26</v>
      </c>
      <c r="AU51" s="93" t="s">
        <v>26</v>
      </c>
      <c r="AV51" s="93" t="s">
        <v>26</v>
      </c>
      <c r="AW51" s="93" t="s">
        <v>26</v>
      </c>
      <c r="AX51" s="93" t="s">
        <v>26</v>
      </c>
      <c r="AY51" s="223"/>
    </row>
    <row r="52" ht="14.25" spans="1:51">
      <c r="A52" s="89"/>
      <c r="B52" s="195"/>
      <c r="C52" s="89"/>
      <c r="D52" s="89"/>
      <c r="E52" s="27" t="s">
        <v>127</v>
      </c>
      <c r="F52" s="26" t="s">
        <v>41</v>
      </c>
      <c r="G52" s="59">
        <v>39</v>
      </c>
      <c r="H52" s="93" t="s">
        <v>128</v>
      </c>
      <c r="I52" s="89"/>
      <c r="J52" s="89"/>
      <c r="K52" s="96" t="s">
        <v>26</v>
      </c>
      <c r="L52" s="93" t="s">
        <v>26</v>
      </c>
      <c r="M52" s="93" t="s">
        <v>26</v>
      </c>
      <c r="N52" s="93" t="s">
        <v>26</v>
      </c>
      <c r="O52" s="93" t="s">
        <v>26</v>
      </c>
      <c r="P52" s="59">
        <v>6</v>
      </c>
      <c r="Q52" s="59">
        <v>6</v>
      </c>
      <c r="R52" s="93" t="s">
        <v>128</v>
      </c>
      <c r="S52" s="93" t="s">
        <v>26</v>
      </c>
      <c r="T52" s="59">
        <v>5</v>
      </c>
      <c r="U52" s="59">
        <v>5</v>
      </c>
      <c r="V52" s="93" t="s">
        <v>128</v>
      </c>
      <c r="W52" s="93" t="s">
        <v>26</v>
      </c>
      <c r="X52" s="59">
        <v>4</v>
      </c>
      <c r="Y52" s="59">
        <v>4</v>
      </c>
      <c r="Z52" s="93" t="s">
        <v>128</v>
      </c>
      <c r="AA52" s="93" t="s">
        <v>26</v>
      </c>
      <c r="AB52" s="59">
        <v>18</v>
      </c>
      <c r="AC52" s="59">
        <v>18</v>
      </c>
      <c r="AD52" s="93" t="s">
        <v>128</v>
      </c>
      <c r="AE52" s="93" t="s">
        <v>26</v>
      </c>
      <c r="AF52" s="59">
        <v>5</v>
      </c>
      <c r="AG52" s="59">
        <v>5</v>
      </c>
      <c r="AH52" s="93" t="s">
        <v>128</v>
      </c>
      <c r="AI52" s="93" t="s">
        <v>26</v>
      </c>
      <c r="AJ52" s="59">
        <v>0</v>
      </c>
      <c r="AK52" s="59">
        <v>0</v>
      </c>
      <c r="AL52" s="93" t="s">
        <v>128</v>
      </c>
      <c r="AM52" s="93" t="s">
        <v>26</v>
      </c>
      <c r="AN52" s="59">
        <v>1</v>
      </c>
      <c r="AO52" s="59">
        <v>1</v>
      </c>
      <c r="AP52" s="93" t="s">
        <v>128</v>
      </c>
      <c r="AQ52" s="93" t="s">
        <v>26</v>
      </c>
      <c r="AR52" s="93" t="s">
        <v>26</v>
      </c>
      <c r="AS52" s="93" t="s">
        <v>26</v>
      </c>
      <c r="AT52" s="93" t="s">
        <v>26</v>
      </c>
      <c r="AU52" s="93" t="s">
        <v>26</v>
      </c>
      <c r="AV52" s="93" t="s">
        <v>26</v>
      </c>
      <c r="AW52" s="93" t="s">
        <v>26</v>
      </c>
      <c r="AX52" s="93" t="s">
        <v>26</v>
      </c>
      <c r="AY52" s="223"/>
    </row>
    <row r="53" ht="28.5" spans="1:51">
      <c r="A53" s="89"/>
      <c r="B53" s="195"/>
      <c r="C53" s="89"/>
      <c r="D53" s="89"/>
      <c r="E53" s="27" t="s">
        <v>129</v>
      </c>
      <c r="F53" s="26" t="s">
        <v>41</v>
      </c>
      <c r="G53" s="59">
        <v>247</v>
      </c>
      <c r="H53" s="93" t="s">
        <v>128</v>
      </c>
      <c r="I53" s="89"/>
      <c r="J53" s="89"/>
      <c r="K53" s="96" t="s">
        <v>26</v>
      </c>
      <c r="L53" s="93" t="s">
        <v>26</v>
      </c>
      <c r="M53" s="93" t="s">
        <v>26</v>
      </c>
      <c r="N53" s="93" t="s">
        <v>26</v>
      </c>
      <c r="O53" s="93" t="s">
        <v>26</v>
      </c>
      <c r="P53" s="59">
        <v>16</v>
      </c>
      <c r="Q53" s="59">
        <v>16</v>
      </c>
      <c r="R53" s="93" t="s">
        <v>128</v>
      </c>
      <c r="S53" s="93" t="s">
        <v>26</v>
      </c>
      <c r="T53" s="59">
        <v>27</v>
      </c>
      <c r="U53" s="59">
        <v>27</v>
      </c>
      <c r="V53" s="93" t="s">
        <v>128</v>
      </c>
      <c r="W53" s="93" t="s">
        <v>26</v>
      </c>
      <c r="X53" s="59">
        <v>21</v>
      </c>
      <c r="Y53" s="59">
        <v>21</v>
      </c>
      <c r="Z53" s="93" t="s">
        <v>128</v>
      </c>
      <c r="AA53" s="93" t="s">
        <v>26</v>
      </c>
      <c r="AB53" s="59">
        <v>58</v>
      </c>
      <c r="AC53" s="59">
        <v>58</v>
      </c>
      <c r="AD53" s="93" t="s">
        <v>128</v>
      </c>
      <c r="AE53" s="64" t="s">
        <v>26</v>
      </c>
      <c r="AF53" s="59">
        <v>74</v>
      </c>
      <c r="AG53" s="59">
        <v>74</v>
      </c>
      <c r="AH53" s="93" t="s">
        <v>128</v>
      </c>
      <c r="AI53" s="93" t="s">
        <v>26</v>
      </c>
      <c r="AJ53" s="59">
        <v>14</v>
      </c>
      <c r="AK53" s="59">
        <v>14</v>
      </c>
      <c r="AL53" s="93" t="s">
        <v>128</v>
      </c>
      <c r="AM53" s="93" t="s">
        <v>26</v>
      </c>
      <c r="AN53" s="59">
        <v>37</v>
      </c>
      <c r="AO53" s="59">
        <v>37</v>
      </c>
      <c r="AP53" s="93" t="s">
        <v>128</v>
      </c>
      <c r="AQ53" s="93" t="s">
        <v>26</v>
      </c>
      <c r="AR53" s="93" t="s">
        <v>26</v>
      </c>
      <c r="AS53" s="93" t="s">
        <v>26</v>
      </c>
      <c r="AT53" s="93" t="s">
        <v>26</v>
      </c>
      <c r="AU53" s="93" t="s">
        <v>26</v>
      </c>
      <c r="AV53" s="93" t="s">
        <v>26</v>
      </c>
      <c r="AW53" s="93" t="s">
        <v>26</v>
      </c>
      <c r="AX53" s="93" t="s">
        <v>26</v>
      </c>
      <c r="AY53" s="223"/>
    </row>
    <row r="54" ht="14.25" spans="1:51">
      <c r="A54" s="89"/>
      <c r="B54" s="195"/>
      <c r="C54" s="89"/>
      <c r="D54" s="26" t="s">
        <v>130</v>
      </c>
      <c r="E54" s="203" t="s">
        <v>126</v>
      </c>
      <c r="F54" s="26" t="s">
        <v>41</v>
      </c>
      <c r="G54" s="59">
        <v>1966</v>
      </c>
      <c r="H54" s="93" t="s">
        <v>26</v>
      </c>
      <c r="I54" s="89"/>
      <c r="J54" s="89"/>
      <c r="K54" s="101">
        <v>1966</v>
      </c>
      <c r="L54" s="59">
        <v>1966</v>
      </c>
      <c r="M54" s="93" t="s">
        <v>26</v>
      </c>
      <c r="N54" s="93" t="s">
        <v>26</v>
      </c>
      <c r="O54" s="59">
        <v>1966</v>
      </c>
      <c r="P54" s="59">
        <v>1966</v>
      </c>
      <c r="Q54" s="93" t="s">
        <v>26</v>
      </c>
      <c r="R54" s="93" t="s">
        <v>26</v>
      </c>
      <c r="S54" s="93" t="s">
        <v>26</v>
      </c>
      <c r="T54" s="93" t="s">
        <v>26</v>
      </c>
      <c r="U54" s="93" t="s">
        <v>26</v>
      </c>
      <c r="V54" s="93" t="s">
        <v>26</v>
      </c>
      <c r="W54" s="93" t="s">
        <v>26</v>
      </c>
      <c r="X54" s="93" t="s">
        <v>26</v>
      </c>
      <c r="Y54" s="93" t="s">
        <v>26</v>
      </c>
      <c r="Z54" s="93" t="s">
        <v>26</v>
      </c>
      <c r="AA54" s="93" t="s">
        <v>26</v>
      </c>
      <c r="AB54" s="93" t="s">
        <v>26</v>
      </c>
      <c r="AC54" s="93" t="s">
        <v>26</v>
      </c>
      <c r="AD54" s="93" t="s">
        <v>26</v>
      </c>
      <c r="AE54" s="64" t="s">
        <v>26</v>
      </c>
      <c r="AF54" s="93" t="s">
        <v>26</v>
      </c>
      <c r="AG54" s="93" t="s">
        <v>26</v>
      </c>
      <c r="AH54" s="93" t="s">
        <v>26</v>
      </c>
      <c r="AI54" s="93" t="s">
        <v>26</v>
      </c>
      <c r="AJ54" s="93" t="s">
        <v>26</v>
      </c>
      <c r="AK54" s="93" t="s">
        <v>26</v>
      </c>
      <c r="AL54" s="93" t="s">
        <v>26</v>
      </c>
      <c r="AM54" s="93" t="s">
        <v>26</v>
      </c>
      <c r="AN54" s="93" t="s">
        <v>26</v>
      </c>
      <c r="AO54" s="93" t="s">
        <v>26</v>
      </c>
      <c r="AP54" s="93" t="s">
        <v>26</v>
      </c>
      <c r="AQ54" s="93" t="s">
        <v>26</v>
      </c>
      <c r="AR54" s="93" t="s">
        <v>26</v>
      </c>
      <c r="AS54" s="93" t="s">
        <v>26</v>
      </c>
      <c r="AT54" s="93" t="s">
        <v>26</v>
      </c>
      <c r="AU54" s="93" t="s">
        <v>26</v>
      </c>
      <c r="AV54" s="93" t="s">
        <v>26</v>
      </c>
      <c r="AW54" s="93" t="s">
        <v>26</v>
      </c>
      <c r="AX54" s="93" t="s">
        <v>26</v>
      </c>
      <c r="AY54" s="223"/>
    </row>
    <row r="55" ht="14.25" spans="1:51">
      <c r="A55" s="89"/>
      <c r="B55" s="195"/>
      <c r="C55" s="89"/>
      <c r="D55" s="89"/>
      <c r="E55" s="27" t="s">
        <v>127</v>
      </c>
      <c r="F55" s="26" t="s">
        <v>41</v>
      </c>
      <c r="G55" s="59">
        <v>15</v>
      </c>
      <c r="H55" s="93" t="s">
        <v>128</v>
      </c>
      <c r="I55" s="89"/>
      <c r="J55" s="89"/>
      <c r="K55" s="96" t="s">
        <v>26</v>
      </c>
      <c r="L55" s="93" t="s">
        <v>26</v>
      </c>
      <c r="M55" s="93" t="s">
        <v>26</v>
      </c>
      <c r="N55" s="93" t="s">
        <v>26</v>
      </c>
      <c r="O55" s="93" t="s">
        <v>26</v>
      </c>
      <c r="P55" s="59">
        <v>15</v>
      </c>
      <c r="Q55" s="59">
        <v>15</v>
      </c>
      <c r="R55" s="93" t="s">
        <v>128</v>
      </c>
      <c r="S55" s="93" t="s">
        <v>26</v>
      </c>
      <c r="T55" s="93" t="s">
        <v>26</v>
      </c>
      <c r="U55" s="93" t="s">
        <v>26</v>
      </c>
      <c r="V55" s="93" t="s">
        <v>26</v>
      </c>
      <c r="W55" s="93" t="s">
        <v>26</v>
      </c>
      <c r="X55" s="93" t="s">
        <v>26</v>
      </c>
      <c r="Y55" s="93" t="s">
        <v>26</v>
      </c>
      <c r="Z55" s="93" t="s">
        <v>26</v>
      </c>
      <c r="AA55" s="93" t="s">
        <v>26</v>
      </c>
      <c r="AB55" s="93" t="s">
        <v>26</v>
      </c>
      <c r="AC55" s="93" t="s">
        <v>26</v>
      </c>
      <c r="AD55" s="93" t="s">
        <v>26</v>
      </c>
      <c r="AE55" s="93" t="s">
        <v>26</v>
      </c>
      <c r="AF55" s="93" t="s">
        <v>26</v>
      </c>
      <c r="AG55" s="93" t="s">
        <v>26</v>
      </c>
      <c r="AH55" s="93" t="s">
        <v>26</v>
      </c>
      <c r="AI55" s="93" t="s">
        <v>26</v>
      </c>
      <c r="AJ55" s="93" t="s">
        <v>26</v>
      </c>
      <c r="AK55" s="93" t="s">
        <v>26</v>
      </c>
      <c r="AL55" s="93" t="s">
        <v>26</v>
      </c>
      <c r="AM55" s="93" t="s">
        <v>26</v>
      </c>
      <c r="AN55" s="93" t="s">
        <v>26</v>
      </c>
      <c r="AO55" s="93" t="s">
        <v>26</v>
      </c>
      <c r="AP55" s="93" t="s">
        <v>26</v>
      </c>
      <c r="AQ55" s="93" t="s">
        <v>26</v>
      </c>
      <c r="AR55" s="93" t="s">
        <v>26</v>
      </c>
      <c r="AS55" s="93" t="s">
        <v>26</v>
      </c>
      <c r="AT55" s="93" t="s">
        <v>26</v>
      </c>
      <c r="AU55" s="93" t="s">
        <v>26</v>
      </c>
      <c r="AV55" s="93" t="s">
        <v>26</v>
      </c>
      <c r="AW55" s="93" t="s">
        <v>26</v>
      </c>
      <c r="AX55" s="93" t="s">
        <v>26</v>
      </c>
      <c r="AY55" s="223"/>
    </row>
    <row r="56" ht="28.5" spans="1:51">
      <c r="A56" s="89"/>
      <c r="B56" s="195"/>
      <c r="C56" s="89"/>
      <c r="D56" s="89"/>
      <c r="E56" s="27" t="s">
        <v>129</v>
      </c>
      <c r="F56" s="26" t="s">
        <v>41</v>
      </c>
      <c r="G56" s="59">
        <v>1</v>
      </c>
      <c r="H56" s="93" t="s">
        <v>128</v>
      </c>
      <c r="I56" s="89"/>
      <c r="J56" s="89"/>
      <c r="K56" s="96" t="s">
        <v>26</v>
      </c>
      <c r="L56" s="93" t="s">
        <v>26</v>
      </c>
      <c r="M56" s="93" t="s">
        <v>26</v>
      </c>
      <c r="N56" s="93" t="s">
        <v>26</v>
      </c>
      <c r="O56" s="93" t="s">
        <v>26</v>
      </c>
      <c r="P56" s="59">
        <v>1</v>
      </c>
      <c r="Q56" s="59">
        <v>1</v>
      </c>
      <c r="R56" s="93" t="s">
        <v>128</v>
      </c>
      <c r="S56" s="93" t="s">
        <v>26</v>
      </c>
      <c r="T56" s="93" t="s">
        <v>26</v>
      </c>
      <c r="U56" s="93" t="s">
        <v>26</v>
      </c>
      <c r="V56" s="93" t="s">
        <v>26</v>
      </c>
      <c r="W56" s="93" t="s">
        <v>26</v>
      </c>
      <c r="X56" s="93" t="s">
        <v>26</v>
      </c>
      <c r="Y56" s="93" t="s">
        <v>26</v>
      </c>
      <c r="Z56" s="93" t="s">
        <v>26</v>
      </c>
      <c r="AA56" s="93" t="s">
        <v>26</v>
      </c>
      <c r="AB56" s="93" t="s">
        <v>26</v>
      </c>
      <c r="AC56" s="93" t="s">
        <v>26</v>
      </c>
      <c r="AD56" s="93" t="s">
        <v>26</v>
      </c>
      <c r="AE56" s="93" t="s">
        <v>26</v>
      </c>
      <c r="AF56" s="93" t="s">
        <v>26</v>
      </c>
      <c r="AG56" s="93" t="s">
        <v>26</v>
      </c>
      <c r="AH56" s="93" t="s">
        <v>26</v>
      </c>
      <c r="AI56" s="93" t="s">
        <v>26</v>
      </c>
      <c r="AJ56" s="93" t="s">
        <v>26</v>
      </c>
      <c r="AK56" s="93" t="s">
        <v>26</v>
      </c>
      <c r="AL56" s="93" t="s">
        <v>26</v>
      </c>
      <c r="AM56" s="93" t="s">
        <v>26</v>
      </c>
      <c r="AN56" s="93" t="s">
        <v>26</v>
      </c>
      <c r="AO56" s="93" t="s">
        <v>26</v>
      </c>
      <c r="AP56" s="93" t="s">
        <v>26</v>
      </c>
      <c r="AQ56" s="93" t="s">
        <v>26</v>
      </c>
      <c r="AR56" s="93" t="s">
        <v>26</v>
      </c>
      <c r="AS56" s="93" t="s">
        <v>26</v>
      </c>
      <c r="AT56" s="93" t="s">
        <v>26</v>
      </c>
      <c r="AU56" s="93" t="s">
        <v>26</v>
      </c>
      <c r="AV56" s="93" t="s">
        <v>26</v>
      </c>
      <c r="AW56" s="93" t="s">
        <v>26</v>
      </c>
      <c r="AX56" s="93" t="s">
        <v>26</v>
      </c>
      <c r="AY56" s="223"/>
    </row>
    <row r="57" ht="14.25" spans="1:51">
      <c r="A57" s="60" t="s">
        <v>131</v>
      </c>
      <c r="B57" s="197">
        <v>21</v>
      </c>
      <c r="C57" s="26" t="s">
        <v>132</v>
      </c>
      <c r="D57" s="27" t="s">
        <v>133</v>
      </c>
      <c r="E57" s="89"/>
      <c r="F57" s="26" t="s">
        <v>326</v>
      </c>
      <c r="G57" s="59">
        <v>220</v>
      </c>
      <c r="H57" s="69">
        <v>2.2</v>
      </c>
      <c r="I57" s="150" t="s">
        <v>327</v>
      </c>
      <c r="J57" s="213" t="s">
        <v>328</v>
      </c>
      <c r="K57" s="96" t="s">
        <v>26</v>
      </c>
      <c r="L57" s="93" t="s">
        <v>26</v>
      </c>
      <c r="M57" s="93" t="s">
        <v>26</v>
      </c>
      <c r="N57" s="93" t="s">
        <v>26</v>
      </c>
      <c r="O57" s="93">
        <v>20</v>
      </c>
      <c r="P57" s="93">
        <v>0</v>
      </c>
      <c r="Q57" s="93">
        <v>0</v>
      </c>
      <c r="R57" s="94">
        <v>0</v>
      </c>
      <c r="S57" s="93">
        <v>10</v>
      </c>
      <c r="T57" s="93">
        <v>0</v>
      </c>
      <c r="U57" s="93">
        <v>10</v>
      </c>
      <c r="V57" s="117">
        <v>1</v>
      </c>
      <c r="W57" s="93">
        <v>10</v>
      </c>
      <c r="X57" s="93">
        <v>0</v>
      </c>
      <c r="Y57" s="93">
        <v>0</v>
      </c>
      <c r="Z57" s="94">
        <v>0</v>
      </c>
      <c r="AA57" s="124">
        <v>20</v>
      </c>
      <c r="AB57" s="124">
        <v>20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26</v>
      </c>
      <c r="AR57" s="93" t="s">
        <v>26</v>
      </c>
      <c r="AS57" s="93" t="s">
        <v>26</v>
      </c>
      <c r="AT57" s="93" t="s">
        <v>26</v>
      </c>
      <c r="AU57" s="93" t="s">
        <v>26</v>
      </c>
      <c r="AV57" s="93" t="s">
        <v>26</v>
      </c>
      <c r="AW57" s="93" t="s">
        <v>26</v>
      </c>
      <c r="AX57" s="93" t="s">
        <v>26</v>
      </c>
      <c r="AY57" s="223"/>
    </row>
    <row r="58" ht="14.25" spans="1:51">
      <c r="A58" s="89"/>
      <c r="B58" s="195"/>
      <c r="C58" s="89"/>
      <c r="D58" s="27" t="s">
        <v>135</v>
      </c>
      <c r="E58" s="89"/>
      <c r="F58" s="26" t="s">
        <v>326</v>
      </c>
      <c r="G58" s="59">
        <v>0</v>
      </c>
      <c r="H58" s="57">
        <v>0</v>
      </c>
      <c r="I58" s="89"/>
      <c r="J58" s="89"/>
      <c r="K58" s="96" t="s">
        <v>26</v>
      </c>
      <c r="L58" s="93" t="s">
        <v>26</v>
      </c>
      <c r="M58" s="93" t="s">
        <v>26</v>
      </c>
      <c r="N58" s="93" t="s">
        <v>26</v>
      </c>
      <c r="O58" s="93">
        <v>1</v>
      </c>
      <c r="P58" s="93">
        <v>0</v>
      </c>
      <c r="Q58" s="93">
        <v>0</v>
      </c>
      <c r="R58" s="94">
        <v>0</v>
      </c>
      <c r="S58" s="93" t="s">
        <v>26</v>
      </c>
      <c r="T58" s="93" t="s">
        <v>26</v>
      </c>
      <c r="U58" s="93" t="s">
        <v>26</v>
      </c>
      <c r="V58" s="93" t="s">
        <v>26</v>
      </c>
      <c r="W58" s="93">
        <v>1</v>
      </c>
      <c r="X58" s="93">
        <v>0</v>
      </c>
      <c r="Y58" s="93">
        <v>0</v>
      </c>
      <c r="Z58" s="94">
        <v>0</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93" t="s">
        <v>26</v>
      </c>
      <c r="AR58" s="93" t="s">
        <v>26</v>
      </c>
      <c r="AS58" s="93" t="s">
        <v>26</v>
      </c>
      <c r="AT58" s="93" t="s">
        <v>26</v>
      </c>
      <c r="AU58" s="93" t="s">
        <v>26</v>
      </c>
      <c r="AV58" s="93" t="s">
        <v>26</v>
      </c>
      <c r="AW58" s="93" t="s">
        <v>26</v>
      </c>
      <c r="AX58" s="93" t="s">
        <v>26</v>
      </c>
      <c r="AY58" s="223"/>
    </row>
    <row r="59" ht="14.25" spans="1:51">
      <c r="A59" s="89"/>
      <c r="B59" s="195"/>
      <c r="C59" s="89"/>
      <c r="D59" s="27" t="s">
        <v>136</v>
      </c>
      <c r="E59" s="89"/>
      <c r="F59" s="26" t="s">
        <v>326</v>
      </c>
      <c r="G59" s="59">
        <v>2</v>
      </c>
      <c r="H59" s="64">
        <v>1</v>
      </c>
      <c r="I59" s="89"/>
      <c r="J59" s="89"/>
      <c r="K59" s="96" t="s">
        <v>26</v>
      </c>
      <c r="L59" s="93" t="s">
        <v>26</v>
      </c>
      <c r="M59" s="93" t="s">
        <v>26</v>
      </c>
      <c r="N59" s="93" t="s">
        <v>26</v>
      </c>
      <c r="O59" s="93" t="s">
        <v>26</v>
      </c>
      <c r="P59" s="93" t="s">
        <v>26</v>
      </c>
      <c r="Q59" s="93" t="s">
        <v>26</v>
      </c>
      <c r="R59" s="93" t="s">
        <v>26</v>
      </c>
      <c r="S59" s="93">
        <v>1</v>
      </c>
      <c r="T59" s="93">
        <v>0</v>
      </c>
      <c r="U59" s="93">
        <v>1</v>
      </c>
      <c r="V59" s="94">
        <v>1</v>
      </c>
      <c r="W59" s="93" t="s">
        <v>26</v>
      </c>
      <c r="X59" s="93" t="s">
        <v>26</v>
      </c>
      <c r="Y59" s="93" t="s">
        <v>26</v>
      </c>
      <c r="Z59" s="93" t="s">
        <v>26</v>
      </c>
      <c r="AA59" s="93" t="s">
        <v>26</v>
      </c>
      <c r="AB59" s="93" t="s">
        <v>26</v>
      </c>
      <c r="AC59" s="93" t="s">
        <v>26</v>
      </c>
      <c r="AD59" s="93" t="s">
        <v>26</v>
      </c>
      <c r="AE59" s="93">
        <v>1</v>
      </c>
      <c r="AF59" s="93">
        <v>1</v>
      </c>
      <c r="AG59" s="93">
        <v>1</v>
      </c>
      <c r="AH59" s="94">
        <v>1</v>
      </c>
      <c r="AI59" s="93" t="s">
        <v>26</v>
      </c>
      <c r="AJ59" s="93" t="s">
        <v>26</v>
      </c>
      <c r="AK59" s="93" t="s">
        <v>26</v>
      </c>
      <c r="AL59" s="93" t="s">
        <v>26</v>
      </c>
      <c r="AM59" s="93" t="s">
        <v>26</v>
      </c>
      <c r="AN59" s="93" t="s">
        <v>26</v>
      </c>
      <c r="AO59" s="93" t="s">
        <v>26</v>
      </c>
      <c r="AP59" s="93" t="s">
        <v>26</v>
      </c>
      <c r="AQ59" s="93" t="s">
        <v>26</v>
      </c>
      <c r="AR59" s="93" t="s">
        <v>26</v>
      </c>
      <c r="AS59" s="93" t="s">
        <v>26</v>
      </c>
      <c r="AT59" s="93" t="s">
        <v>26</v>
      </c>
      <c r="AU59" s="93" t="s">
        <v>26</v>
      </c>
      <c r="AV59" s="93" t="s">
        <v>26</v>
      </c>
      <c r="AW59" s="93" t="s">
        <v>26</v>
      </c>
      <c r="AX59" s="93" t="s">
        <v>26</v>
      </c>
      <c r="AY59" s="223"/>
    </row>
    <row r="60" ht="33.75" customHeight="true" spans="1:51">
      <c r="A60" s="89"/>
      <c r="B60" s="195"/>
      <c r="C60" s="89"/>
      <c r="D60" s="27" t="s">
        <v>329</v>
      </c>
      <c r="E60" s="89"/>
      <c r="F60" s="26" t="s">
        <v>326</v>
      </c>
      <c r="G60" s="93" t="s">
        <v>26</v>
      </c>
      <c r="H60" s="93" t="s">
        <v>26</v>
      </c>
      <c r="I60" s="89"/>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139</v>
      </c>
    </row>
    <row r="61" ht="67.5" spans="1:51">
      <c r="A61" s="89"/>
      <c r="B61" s="195"/>
      <c r="C61" s="89"/>
      <c r="D61" s="27" t="s">
        <v>140</v>
      </c>
      <c r="E61" s="89"/>
      <c r="F61" s="26" t="s">
        <v>141</v>
      </c>
      <c r="G61" s="26">
        <v>480</v>
      </c>
      <c r="H61" s="53">
        <v>0.64</v>
      </c>
      <c r="I61" s="26" t="s">
        <v>330</v>
      </c>
      <c r="J61" s="26" t="s">
        <v>331</v>
      </c>
      <c r="K61" s="93" t="s">
        <v>26</v>
      </c>
      <c r="L61" s="93" t="s">
        <v>26</v>
      </c>
      <c r="M61" s="93" t="s">
        <v>26</v>
      </c>
      <c r="N61" s="93" t="s">
        <v>26</v>
      </c>
      <c r="O61" s="93" t="s">
        <v>26</v>
      </c>
      <c r="P61" s="93" t="s">
        <v>26</v>
      </c>
      <c r="Q61" s="93" t="s">
        <v>26</v>
      </c>
      <c r="R61" s="93" t="s">
        <v>26</v>
      </c>
      <c r="S61" s="93">
        <v>30</v>
      </c>
      <c r="T61" s="93">
        <v>0</v>
      </c>
      <c r="U61" s="93">
        <v>30</v>
      </c>
      <c r="V61" s="68">
        <v>1</v>
      </c>
      <c r="W61" s="93" t="s">
        <v>26</v>
      </c>
      <c r="X61" s="93" t="s">
        <v>26</v>
      </c>
      <c r="Y61" s="93" t="s">
        <v>26</v>
      </c>
      <c r="Z61" s="93" t="s">
        <v>26</v>
      </c>
      <c r="AA61" s="124">
        <v>270</v>
      </c>
      <c r="AB61" s="68">
        <v>0.5</v>
      </c>
      <c r="AC61" s="68">
        <v>0.7</v>
      </c>
      <c r="AD61" s="68">
        <v>0.7</v>
      </c>
      <c r="AE61" s="93">
        <v>270</v>
      </c>
      <c r="AF61" s="68">
        <v>0.3</v>
      </c>
      <c r="AG61" s="93">
        <v>270</v>
      </c>
      <c r="AH61" s="68">
        <v>1</v>
      </c>
      <c r="AI61" s="93" t="s">
        <v>26</v>
      </c>
      <c r="AJ61" s="93" t="s">
        <v>26</v>
      </c>
      <c r="AK61" s="93" t="s">
        <v>26</v>
      </c>
      <c r="AL61" s="93" t="s">
        <v>26</v>
      </c>
      <c r="AM61" s="93">
        <v>180</v>
      </c>
      <c r="AN61" s="68">
        <v>0.4</v>
      </c>
      <c r="AO61" s="93">
        <v>180</v>
      </c>
      <c r="AP61" s="68">
        <v>1</v>
      </c>
      <c r="AQ61" s="93" t="s">
        <v>26</v>
      </c>
      <c r="AR61" s="93" t="s">
        <v>26</v>
      </c>
      <c r="AS61" s="93" t="s">
        <v>26</v>
      </c>
      <c r="AT61" s="93" t="s">
        <v>26</v>
      </c>
      <c r="AU61" s="93" t="s">
        <v>26</v>
      </c>
      <c r="AV61" s="93" t="s">
        <v>26</v>
      </c>
      <c r="AW61" s="93" t="s">
        <v>26</v>
      </c>
      <c r="AX61" s="93" t="s">
        <v>26</v>
      </c>
      <c r="AY61" s="223" t="s">
        <v>142</v>
      </c>
    </row>
    <row r="62" ht="14.25" spans="1:51">
      <c r="A62" s="89"/>
      <c r="B62" s="195"/>
      <c r="C62" s="89"/>
      <c r="D62" s="27" t="s">
        <v>143</v>
      </c>
      <c r="E62" s="89"/>
      <c r="F62" s="26" t="s">
        <v>141</v>
      </c>
      <c r="G62" s="26">
        <v>3</v>
      </c>
      <c r="H62" s="53">
        <v>0.75</v>
      </c>
      <c r="I62" s="89"/>
      <c r="J62" s="89"/>
      <c r="K62" s="93" t="s">
        <v>26</v>
      </c>
      <c r="L62" s="93" t="s">
        <v>26</v>
      </c>
      <c r="M62" s="93" t="s">
        <v>26</v>
      </c>
      <c r="N62" s="93" t="s">
        <v>26</v>
      </c>
      <c r="O62" s="93" t="s">
        <v>26</v>
      </c>
      <c r="P62" s="93" t="s">
        <v>26</v>
      </c>
      <c r="Q62" s="93" t="s">
        <v>26</v>
      </c>
      <c r="R62" s="93" t="s">
        <v>26</v>
      </c>
      <c r="S62" s="93">
        <v>1</v>
      </c>
      <c r="T62" s="93">
        <v>0</v>
      </c>
      <c r="U62" s="93">
        <v>1</v>
      </c>
      <c r="V62" s="68">
        <v>1</v>
      </c>
      <c r="W62" s="93" t="s">
        <v>26</v>
      </c>
      <c r="X62" s="93" t="s">
        <v>26</v>
      </c>
      <c r="Y62" s="93" t="s">
        <v>26</v>
      </c>
      <c r="Z62" s="93" t="s">
        <v>26</v>
      </c>
      <c r="AA62" s="124">
        <v>1</v>
      </c>
      <c r="AB62" s="68">
        <v>0.5</v>
      </c>
      <c r="AC62" s="68">
        <v>0.7</v>
      </c>
      <c r="AD62" s="68">
        <v>0.7</v>
      </c>
      <c r="AE62" s="93">
        <v>1</v>
      </c>
      <c r="AF62" s="68">
        <v>0.3</v>
      </c>
      <c r="AG62" s="93">
        <v>1</v>
      </c>
      <c r="AH62" s="68">
        <v>1</v>
      </c>
      <c r="AI62" s="93" t="s">
        <v>26</v>
      </c>
      <c r="AJ62" s="93" t="s">
        <v>26</v>
      </c>
      <c r="AK62" s="93" t="s">
        <v>26</v>
      </c>
      <c r="AL62" s="93" t="s">
        <v>26</v>
      </c>
      <c r="AM62" s="93">
        <v>1</v>
      </c>
      <c r="AN62" s="68">
        <v>0.4</v>
      </c>
      <c r="AO62" s="93">
        <v>1</v>
      </c>
      <c r="AP62" s="68">
        <v>1</v>
      </c>
      <c r="AQ62" s="93" t="s">
        <v>26</v>
      </c>
      <c r="AR62" s="93" t="s">
        <v>26</v>
      </c>
      <c r="AS62" s="93" t="s">
        <v>26</v>
      </c>
      <c r="AT62" s="93" t="s">
        <v>26</v>
      </c>
      <c r="AU62" s="93" t="s">
        <v>26</v>
      </c>
      <c r="AV62" s="93" t="s">
        <v>26</v>
      </c>
      <c r="AW62" s="93" t="s">
        <v>26</v>
      </c>
      <c r="AX62" s="93" t="s">
        <v>26</v>
      </c>
      <c r="AY62" s="223"/>
    </row>
    <row r="63" ht="63.75" customHeight="true" spans="1:51">
      <c r="A63" s="89"/>
      <c r="B63" s="197">
        <v>22</v>
      </c>
      <c r="C63" s="27" t="s">
        <v>144</v>
      </c>
      <c r="D63" s="27" t="s">
        <v>145</v>
      </c>
      <c r="E63" s="89"/>
      <c r="F63" s="26" t="s">
        <v>141</v>
      </c>
      <c r="G63" s="59">
        <v>1446</v>
      </c>
      <c r="H63" s="94">
        <v>0.964</v>
      </c>
      <c r="I63" s="27" t="s">
        <v>332</v>
      </c>
      <c r="J63" s="27" t="s">
        <v>333</v>
      </c>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1446</v>
      </c>
      <c r="Y63" s="93">
        <v>1446</v>
      </c>
      <c r="Z63" s="94">
        <v>0.964</v>
      </c>
      <c r="AA63" s="93" t="s">
        <v>26</v>
      </c>
      <c r="AB63" s="93" t="s">
        <v>26</v>
      </c>
      <c r="AC63" s="93" t="s">
        <v>26</v>
      </c>
      <c r="AD63" s="93" t="s">
        <v>26</v>
      </c>
      <c r="AE63" s="93" t="s">
        <v>26</v>
      </c>
      <c r="AF63" s="93" t="s">
        <v>26</v>
      </c>
      <c r="AG63" s="93" t="s">
        <v>26</v>
      </c>
      <c r="AH63" s="93" t="s">
        <v>26</v>
      </c>
      <c r="AI63" s="93" t="s">
        <v>26</v>
      </c>
      <c r="AJ63" s="93" t="s">
        <v>26</v>
      </c>
      <c r="AK63" s="93" t="s">
        <v>26</v>
      </c>
      <c r="AL63" s="93" t="s">
        <v>26</v>
      </c>
      <c r="AM63" s="93" t="s">
        <v>26</v>
      </c>
      <c r="AN63" s="93" t="s">
        <v>26</v>
      </c>
      <c r="AO63" s="93" t="s">
        <v>26</v>
      </c>
      <c r="AP63" s="93" t="s">
        <v>26</v>
      </c>
      <c r="AQ63" s="93" t="s">
        <v>26</v>
      </c>
      <c r="AR63" s="93" t="s">
        <v>26</v>
      </c>
      <c r="AS63" s="93" t="s">
        <v>26</v>
      </c>
      <c r="AT63" s="93" t="s">
        <v>26</v>
      </c>
      <c r="AU63" s="93" t="s">
        <v>26</v>
      </c>
      <c r="AV63" s="93" t="s">
        <v>26</v>
      </c>
      <c r="AW63" s="93" t="s">
        <v>26</v>
      </c>
      <c r="AX63" s="93" t="s">
        <v>26</v>
      </c>
      <c r="AY63" s="223"/>
    </row>
    <row r="64" ht="42.75" spans="1:51">
      <c r="A64" s="89"/>
      <c r="B64" s="197">
        <v>23</v>
      </c>
      <c r="C64" s="27" t="s">
        <v>146</v>
      </c>
      <c r="D64" s="27" t="s">
        <v>147</v>
      </c>
      <c r="E64" s="89"/>
      <c r="F64" s="26" t="s">
        <v>141</v>
      </c>
      <c r="G64" s="164">
        <v>131</v>
      </c>
      <c r="H64" s="165">
        <v>0.5796</v>
      </c>
      <c r="I64" s="27" t="s">
        <v>334</v>
      </c>
      <c r="J64" s="27" t="s">
        <v>335</v>
      </c>
      <c r="K64" s="96">
        <v>24</v>
      </c>
      <c r="L64" s="93">
        <v>0</v>
      </c>
      <c r="M64" s="93">
        <v>0</v>
      </c>
      <c r="N64" s="94">
        <v>0</v>
      </c>
      <c r="O64" s="59" t="s">
        <v>26</v>
      </c>
      <c r="P64" s="59" t="s">
        <v>26</v>
      </c>
      <c r="Q64" s="59" t="s">
        <v>26</v>
      </c>
      <c r="R64" s="59" t="s">
        <v>26</v>
      </c>
      <c r="S64" s="59">
        <v>11</v>
      </c>
      <c r="T64" s="59">
        <v>0</v>
      </c>
      <c r="U64" s="59">
        <v>0</v>
      </c>
      <c r="V64" s="68">
        <v>0</v>
      </c>
      <c r="W64" s="59">
        <v>43</v>
      </c>
      <c r="X64" s="59">
        <v>0</v>
      </c>
      <c r="Y64" s="59">
        <v>43</v>
      </c>
      <c r="Z64" s="68">
        <v>1</v>
      </c>
      <c r="AA64" s="59">
        <v>30</v>
      </c>
      <c r="AB64" s="59">
        <v>30</v>
      </c>
      <c r="AC64" s="59">
        <v>30</v>
      </c>
      <c r="AD64" s="68">
        <v>1</v>
      </c>
      <c r="AE64" s="59">
        <v>59</v>
      </c>
      <c r="AF64" s="59">
        <v>0</v>
      </c>
      <c r="AG64" s="59">
        <v>39</v>
      </c>
      <c r="AH64" s="68">
        <v>0.661</v>
      </c>
      <c r="AI64" s="59">
        <v>19</v>
      </c>
      <c r="AJ64" s="59">
        <v>19</v>
      </c>
      <c r="AK64" s="59">
        <v>19</v>
      </c>
      <c r="AL64" s="68">
        <v>1</v>
      </c>
      <c r="AM64" s="59">
        <v>40</v>
      </c>
      <c r="AN64" s="59">
        <v>0</v>
      </c>
      <c r="AO64" s="59">
        <v>0</v>
      </c>
      <c r="AP64" s="68">
        <v>0</v>
      </c>
      <c r="AQ64" s="93" t="s">
        <v>26</v>
      </c>
      <c r="AR64" s="93" t="s">
        <v>26</v>
      </c>
      <c r="AS64" s="93" t="s">
        <v>26</v>
      </c>
      <c r="AT64" s="93" t="s">
        <v>26</v>
      </c>
      <c r="AU64" s="93" t="s">
        <v>26</v>
      </c>
      <c r="AV64" s="93" t="s">
        <v>26</v>
      </c>
      <c r="AW64" s="93" t="s">
        <v>26</v>
      </c>
      <c r="AX64" s="93" t="s">
        <v>26</v>
      </c>
      <c r="AY64" s="223"/>
    </row>
    <row r="65" ht="53.25" customHeight="true" spans="1:51">
      <c r="A65" s="89"/>
      <c r="B65" s="197">
        <v>24</v>
      </c>
      <c r="C65" s="27" t="s">
        <v>148</v>
      </c>
      <c r="D65" s="27" t="s">
        <v>149</v>
      </c>
      <c r="E65" s="89"/>
      <c r="F65" s="26" t="s">
        <v>141</v>
      </c>
      <c r="G65" s="202">
        <v>15190</v>
      </c>
      <c r="H65" s="227">
        <v>1.0614</v>
      </c>
      <c r="I65" s="202" t="s">
        <v>336</v>
      </c>
      <c r="J65" s="202" t="s">
        <v>337</v>
      </c>
      <c r="K65" s="230">
        <v>5558</v>
      </c>
      <c r="L65" s="124">
        <v>1294</v>
      </c>
      <c r="M65" s="124">
        <v>6648</v>
      </c>
      <c r="N65" s="95">
        <v>1.1961</v>
      </c>
      <c r="O65" s="202">
        <v>104</v>
      </c>
      <c r="P65" s="202">
        <v>0</v>
      </c>
      <c r="Q65" s="202">
        <v>82</v>
      </c>
      <c r="R65" s="208">
        <v>0.7885</v>
      </c>
      <c r="S65" s="202">
        <v>1357</v>
      </c>
      <c r="T65" s="202">
        <v>0</v>
      </c>
      <c r="U65" s="202">
        <v>1220</v>
      </c>
      <c r="V65" s="208">
        <v>0.899</v>
      </c>
      <c r="W65" s="202">
        <v>343</v>
      </c>
      <c r="X65" s="202">
        <v>1</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26</v>
      </c>
      <c r="AR65" s="93" t="s">
        <v>26</v>
      </c>
      <c r="AS65" s="93" t="s">
        <v>26</v>
      </c>
      <c r="AT65" s="93" t="s">
        <v>26</v>
      </c>
      <c r="AU65" s="93" t="s">
        <v>26</v>
      </c>
      <c r="AV65" s="93" t="s">
        <v>26</v>
      </c>
      <c r="AW65" s="93" t="s">
        <v>26</v>
      </c>
      <c r="AX65" s="93" t="s">
        <v>26</v>
      </c>
      <c r="AY65" s="237"/>
    </row>
    <row r="66" ht="15" spans="1:51">
      <c r="A66" s="89"/>
      <c r="B66" s="195"/>
      <c r="C66" s="89"/>
      <c r="D66" s="27" t="s">
        <v>150</v>
      </c>
      <c r="E66" s="89"/>
      <c r="F66" s="26" t="s">
        <v>69</v>
      </c>
      <c r="G66" s="26">
        <v>40</v>
      </c>
      <c r="H66" s="53">
        <v>0.4878</v>
      </c>
      <c r="I66" s="231" t="s">
        <v>338</v>
      </c>
      <c r="J66" s="148" t="s">
        <v>339</v>
      </c>
      <c r="K66" s="96" t="s">
        <v>26</v>
      </c>
      <c r="L66" s="93" t="s">
        <v>26</v>
      </c>
      <c r="M66" s="93" t="s">
        <v>26</v>
      </c>
      <c r="N66" s="93" t="s">
        <v>26</v>
      </c>
      <c r="O66" s="119">
        <v>15</v>
      </c>
      <c r="P66" s="119">
        <v>15</v>
      </c>
      <c r="Q66" s="119">
        <v>15</v>
      </c>
      <c r="R66" s="120">
        <v>1</v>
      </c>
      <c r="S66" s="119">
        <v>9</v>
      </c>
      <c r="T66" s="119">
        <v>7</v>
      </c>
      <c r="U66" s="119">
        <v>7</v>
      </c>
      <c r="V66" s="120">
        <v>0.7778</v>
      </c>
      <c r="W66" s="119">
        <v>4</v>
      </c>
      <c r="X66" s="119">
        <v>4</v>
      </c>
      <c r="Y66" s="119">
        <v>4</v>
      </c>
      <c r="Z66" s="120">
        <v>1</v>
      </c>
      <c r="AA66" s="119">
        <v>20</v>
      </c>
      <c r="AB66" s="119">
        <v>0</v>
      </c>
      <c r="AC66" s="119">
        <v>0</v>
      </c>
      <c r="AD66" s="120">
        <v>0</v>
      </c>
      <c r="AE66" s="119">
        <v>16</v>
      </c>
      <c r="AF66" s="119">
        <v>14</v>
      </c>
      <c r="AG66" s="119">
        <v>14</v>
      </c>
      <c r="AH66" s="120">
        <v>0.875</v>
      </c>
      <c r="AI66" s="119">
        <v>9</v>
      </c>
      <c r="AJ66" s="119">
        <v>0</v>
      </c>
      <c r="AK66" s="119">
        <v>0</v>
      </c>
      <c r="AL66" s="120">
        <v>0</v>
      </c>
      <c r="AM66" s="119">
        <v>9</v>
      </c>
      <c r="AN66" s="119">
        <v>0</v>
      </c>
      <c r="AO66" s="119">
        <v>0</v>
      </c>
      <c r="AP66" s="120">
        <v>0</v>
      </c>
      <c r="AQ66" s="93" t="s">
        <v>26</v>
      </c>
      <c r="AR66" s="93" t="s">
        <v>26</v>
      </c>
      <c r="AS66" s="93" t="s">
        <v>26</v>
      </c>
      <c r="AT66" s="93" t="s">
        <v>26</v>
      </c>
      <c r="AU66" s="93" t="s">
        <v>26</v>
      </c>
      <c r="AV66" s="93" t="s">
        <v>26</v>
      </c>
      <c r="AW66" s="93" t="s">
        <v>26</v>
      </c>
      <c r="AX66" s="93" t="s">
        <v>26</v>
      </c>
      <c r="AY66" s="223" t="s">
        <v>151</v>
      </c>
    </row>
    <row r="67" ht="15" spans="1:51">
      <c r="A67" s="89"/>
      <c r="B67" s="195"/>
      <c r="C67" s="89"/>
      <c r="D67" s="27" t="s">
        <v>152</v>
      </c>
      <c r="E67" s="89"/>
      <c r="F67" s="26" t="s">
        <v>69</v>
      </c>
      <c r="G67" s="26">
        <v>16</v>
      </c>
      <c r="H67" s="53">
        <v>0.2909</v>
      </c>
      <c r="I67" s="10"/>
      <c r="J67" s="10"/>
      <c r="K67" s="96" t="s">
        <v>26</v>
      </c>
      <c r="L67" s="93" t="s">
        <v>26</v>
      </c>
      <c r="M67" s="93" t="s">
        <v>26</v>
      </c>
      <c r="N67" s="93" t="s">
        <v>26</v>
      </c>
      <c r="O67" s="119">
        <v>6</v>
      </c>
      <c r="P67" s="119">
        <v>6</v>
      </c>
      <c r="Q67" s="119">
        <v>6</v>
      </c>
      <c r="R67" s="120">
        <v>1</v>
      </c>
      <c r="S67" s="119">
        <v>9</v>
      </c>
      <c r="T67" s="119">
        <v>7</v>
      </c>
      <c r="U67" s="119">
        <v>7</v>
      </c>
      <c r="V67" s="120">
        <v>0.7778</v>
      </c>
      <c r="W67" s="119">
        <v>3</v>
      </c>
      <c r="X67" s="119">
        <v>3</v>
      </c>
      <c r="Y67" s="119">
        <v>3</v>
      </c>
      <c r="Z67" s="120">
        <v>1</v>
      </c>
      <c r="AA67" s="119">
        <v>20</v>
      </c>
      <c r="AB67" s="119">
        <v>0</v>
      </c>
      <c r="AC67" s="119">
        <v>0</v>
      </c>
      <c r="AD67" s="120">
        <v>0</v>
      </c>
      <c r="AE67" s="119">
        <v>9</v>
      </c>
      <c r="AF67" s="119">
        <v>0</v>
      </c>
      <c r="AG67" s="119">
        <v>0</v>
      </c>
      <c r="AH67" s="120">
        <v>0</v>
      </c>
      <c r="AI67" s="119">
        <v>3</v>
      </c>
      <c r="AJ67" s="119">
        <v>0</v>
      </c>
      <c r="AK67" s="119">
        <v>0</v>
      </c>
      <c r="AL67" s="119">
        <v>0</v>
      </c>
      <c r="AM67" s="119">
        <v>5</v>
      </c>
      <c r="AN67" s="119">
        <v>0</v>
      </c>
      <c r="AO67" s="119">
        <v>0</v>
      </c>
      <c r="AP67" s="120">
        <v>0</v>
      </c>
      <c r="AQ67" s="93" t="s">
        <v>26</v>
      </c>
      <c r="AR67" s="93" t="s">
        <v>26</v>
      </c>
      <c r="AS67" s="93" t="s">
        <v>26</v>
      </c>
      <c r="AT67" s="93" t="s">
        <v>26</v>
      </c>
      <c r="AU67" s="93" t="s">
        <v>26</v>
      </c>
      <c r="AV67" s="93" t="s">
        <v>26</v>
      </c>
      <c r="AW67" s="93" t="s">
        <v>26</v>
      </c>
      <c r="AX67" s="93" t="s">
        <v>26</v>
      </c>
      <c r="AY67" s="89"/>
    </row>
    <row r="68" ht="87.75" customHeight="true" spans="1:51">
      <c r="A68" s="89"/>
      <c r="B68" s="197">
        <v>25</v>
      </c>
      <c r="C68" s="27" t="s">
        <v>153</v>
      </c>
      <c r="D68" s="27" t="s">
        <v>154</v>
      </c>
      <c r="E68" s="89"/>
      <c r="F68" s="26" t="s">
        <v>141</v>
      </c>
      <c r="G68" s="59">
        <v>22877</v>
      </c>
      <c r="H68" s="53">
        <v>0.9947</v>
      </c>
      <c r="I68" s="202" t="s">
        <v>340</v>
      </c>
      <c r="J68" s="202" t="s">
        <v>341</v>
      </c>
      <c r="K68" s="96" t="s">
        <v>26</v>
      </c>
      <c r="L68" s="93" t="s">
        <v>26</v>
      </c>
      <c r="M68" s="93" t="s">
        <v>26</v>
      </c>
      <c r="N68" s="93" t="s">
        <v>26</v>
      </c>
      <c r="O68" s="93">
        <v>3445</v>
      </c>
      <c r="P68" s="119">
        <v>934</v>
      </c>
      <c r="Q68" s="119">
        <v>3893</v>
      </c>
      <c r="R68" s="120">
        <v>1.13</v>
      </c>
      <c r="S68" s="93">
        <v>2631</v>
      </c>
      <c r="T68" s="119">
        <v>100</v>
      </c>
      <c r="U68" s="119">
        <v>2480</v>
      </c>
      <c r="V68" s="120">
        <v>0.9426</v>
      </c>
      <c r="W68" s="93">
        <v>1612</v>
      </c>
      <c r="X68" s="119">
        <v>547</v>
      </c>
      <c r="Y68" s="119">
        <v>1408</v>
      </c>
      <c r="Z68" s="120">
        <v>0.8734</v>
      </c>
      <c r="AA68" s="93">
        <v>7073</v>
      </c>
      <c r="AB68" s="119">
        <v>120</v>
      </c>
      <c r="AC68" s="119">
        <v>7513</v>
      </c>
      <c r="AD68" s="120">
        <f>AC68/AA68</f>
        <v>1.06220839813375</v>
      </c>
      <c r="AE68" s="93">
        <v>4269</v>
      </c>
      <c r="AF68" s="119">
        <v>35</v>
      </c>
      <c r="AG68" s="119">
        <v>4359</v>
      </c>
      <c r="AH68" s="120">
        <f>AG68/AE68</f>
        <v>1.02108222066058</v>
      </c>
      <c r="AI68" s="93">
        <v>1562</v>
      </c>
      <c r="AJ68" s="119">
        <v>30</v>
      </c>
      <c r="AK68" s="119">
        <v>1271</v>
      </c>
      <c r="AL68" s="120">
        <v>0.8137</v>
      </c>
      <c r="AM68" s="93">
        <v>2408</v>
      </c>
      <c r="AN68" s="119">
        <v>390</v>
      </c>
      <c r="AO68" s="119">
        <v>1953</v>
      </c>
      <c r="AP68" s="120">
        <v>0.811</v>
      </c>
      <c r="AQ68" s="93" t="s">
        <v>26</v>
      </c>
      <c r="AR68" s="93" t="s">
        <v>26</v>
      </c>
      <c r="AS68" s="93" t="s">
        <v>26</v>
      </c>
      <c r="AT68" s="93" t="s">
        <v>26</v>
      </c>
      <c r="AU68" s="93" t="s">
        <v>26</v>
      </c>
      <c r="AV68" s="93" t="s">
        <v>26</v>
      </c>
      <c r="AW68" s="93" t="s">
        <v>26</v>
      </c>
      <c r="AX68" s="93" t="s">
        <v>26</v>
      </c>
      <c r="AY68" s="237"/>
    </row>
    <row r="69" ht="117" customHeight="true" spans="1:51">
      <c r="A69" s="89"/>
      <c r="B69" s="195"/>
      <c r="C69" s="89"/>
      <c r="D69" s="27" t="s">
        <v>155</v>
      </c>
      <c r="E69" s="89"/>
      <c r="F69" s="26" t="s">
        <v>141</v>
      </c>
      <c r="G69" s="59">
        <v>85877</v>
      </c>
      <c r="H69" s="53">
        <v>0.9986</v>
      </c>
      <c r="I69" s="89"/>
      <c r="J69" s="89"/>
      <c r="K69" s="93" t="s">
        <v>26</v>
      </c>
      <c r="L69" s="93" t="s">
        <v>26</v>
      </c>
      <c r="M69" s="93" t="s">
        <v>26</v>
      </c>
      <c r="N69" s="93" t="s">
        <v>26</v>
      </c>
      <c r="O69" s="93">
        <v>13988</v>
      </c>
      <c r="P69" s="119">
        <v>14380</v>
      </c>
      <c r="Q69" s="119">
        <v>14380</v>
      </c>
      <c r="R69" s="120">
        <v>1.028</v>
      </c>
      <c r="S69" s="93">
        <v>9360</v>
      </c>
      <c r="T69" s="119">
        <v>8234</v>
      </c>
      <c r="U69" s="119">
        <v>9234</v>
      </c>
      <c r="V69" s="120">
        <v>0.9865</v>
      </c>
      <c r="W69" s="93">
        <v>5735</v>
      </c>
      <c r="X69" s="119">
        <v>5546</v>
      </c>
      <c r="Y69" s="119">
        <v>5546</v>
      </c>
      <c r="Z69" s="120">
        <v>0.967</v>
      </c>
      <c r="AA69" s="93">
        <v>26880</v>
      </c>
      <c r="AB69" s="119">
        <v>27298</v>
      </c>
      <c r="AC69" s="119">
        <v>27298</v>
      </c>
      <c r="AD69" s="120">
        <f>AC69/AA69</f>
        <v>1.0155505952381</v>
      </c>
      <c r="AE69" s="93">
        <v>15189</v>
      </c>
      <c r="AF69" s="119">
        <v>15317</v>
      </c>
      <c r="AG69" s="119">
        <v>15317</v>
      </c>
      <c r="AH69" s="120">
        <v>1.0084</v>
      </c>
      <c r="AI69" s="93">
        <v>5561</v>
      </c>
      <c r="AJ69" s="119">
        <v>5284</v>
      </c>
      <c r="AK69" s="119">
        <v>5284</v>
      </c>
      <c r="AL69" s="120">
        <v>0.9502</v>
      </c>
      <c r="AM69" s="93">
        <v>9287</v>
      </c>
      <c r="AN69" s="119">
        <v>8818</v>
      </c>
      <c r="AO69" s="119">
        <v>8818</v>
      </c>
      <c r="AP69" s="120">
        <v>0.9495</v>
      </c>
      <c r="AQ69" s="93" t="s">
        <v>26</v>
      </c>
      <c r="AR69" s="93" t="s">
        <v>26</v>
      </c>
      <c r="AS69" s="93" t="s">
        <v>26</v>
      </c>
      <c r="AT69" s="93" t="s">
        <v>26</v>
      </c>
      <c r="AU69" s="93" t="s">
        <v>26</v>
      </c>
      <c r="AV69" s="93" t="s">
        <v>26</v>
      </c>
      <c r="AW69" s="93" t="s">
        <v>26</v>
      </c>
      <c r="AX69" s="93" t="s">
        <v>26</v>
      </c>
      <c r="AY69" s="237"/>
    </row>
    <row r="70" ht="14.25" spans="1:51">
      <c r="A70" s="60" t="s">
        <v>156</v>
      </c>
      <c r="B70" s="197">
        <v>26</v>
      </c>
      <c r="C70" s="26" t="s">
        <v>157</v>
      </c>
      <c r="D70" s="27" t="s">
        <v>158</v>
      </c>
      <c r="E70" s="89"/>
      <c r="F70" s="200" t="s">
        <v>326</v>
      </c>
      <c r="G70" s="59">
        <v>27</v>
      </c>
      <c r="H70" s="68">
        <v>1.8</v>
      </c>
      <c r="I70" s="124" t="s">
        <v>270</v>
      </c>
      <c r="J70" s="202" t="s">
        <v>342</v>
      </c>
      <c r="K70" s="93" t="s">
        <v>26</v>
      </c>
      <c r="L70" s="93" t="s">
        <v>26</v>
      </c>
      <c r="M70" s="59">
        <v>14</v>
      </c>
      <c r="N70" s="93" t="s">
        <v>26</v>
      </c>
      <c r="O70" s="93" t="s">
        <v>26</v>
      </c>
      <c r="P70" s="93" t="s">
        <v>26</v>
      </c>
      <c r="Q70" s="59" t="s">
        <v>26</v>
      </c>
      <c r="R70" s="93" t="s">
        <v>26</v>
      </c>
      <c r="S70" s="93" t="s">
        <v>26</v>
      </c>
      <c r="T70" s="93" t="s">
        <v>26</v>
      </c>
      <c r="U70" s="59">
        <v>3</v>
      </c>
      <c r="V70" s="93" t="s">
        <v>26</v>
      </c>
      <c r="W70" s="93" t="s">
        <v>26</v>
      </c>
      <c r="X70" s="93" t="s">
        <v>26</v>
      </c>
      <c r="Y70" s="59">
        <v>2</v>
      </c>
      <c r="Z70" s="93" t="s">
        <v>26</v>
      </c>
      <c r="AA70" s="93" t="s">
        <v>26</v>
      </c>
      <c r="AB70" s="93" t="s">
        <v>26</v>
      </c>
      <c r="AC70" s="59">
        <v>2</v>
      </c>
      <c r="AD70" s="93" t="s">
        <v>26</v>
      </c>
      <c r="AE70" s="93" t="s">
        <v>26</v>
      </c>
      <c r="AF70" s="93" t="s">
        <v>26</v>
      </c>
      <c r="AG70" s="59">
        <v>2</v>
      </c>
      <c r="AH70" s="93" t="s">
        <v>26</v>
      </c>
      <c r="AI70" s="93" t="s">
        <v>26</v>
      </c>
      <c r="AJ70" s="93" t="s">
        <v>26</v>
      </c>
      <c r="AK70" s="59">
        <v>1</v>
      </c>
      <c r="AL70" s="93" t="s">
        <v>26</v>
      </c>
      <c r="AM70" s="93" t="s">
        <v>26</v>
      </c>
      <c r="AN70" s="93" t="s">
        <v>26</v>
      </c>
      <c r="AO70" s="59">
        <v>3</v>
      </c>
      <c r="AP70" s="93" t="s">
        <v>26</v>
      </c>
      <c r="AQ70" s="93" t="s">
        <v>26</v>
      </c>
      <c r="AR70" s="93" t="s">
        <v>26</v>
      </c>
      <c r="AS70" s="93" t="s">
        <v>26</v>
      </c>
      <c r="AT70" s="94" t="s">
        <v>26</v>
      </c>
      <c r="AU70" s="93" t="s">
        <v>26</v>
      </c>
      <c r="AV70" s="93" t="s">
        <v>26</v>
      </c>
      <c r="AW70" s="93" t="s">
        <v>26</v>
      </c>
      <c r="AX70" s="94" t="s">
        <v>26</v>
      </c>
      <c r="AY70" s="223" t="s">
        <v>159</v>
      </c>
    </row>
    <row r="71" ht="15" spans="1:51">
      <c r="A71" s="89"/>
      <c r="B71" s="195"/>
      <c r="C71" s="89"/>
      <c r="D71" s="27" t="s">
        <v>160</v>
      </c>
      <c r="E71" s="89"/>
      <c r="F71" s="200" t="s">
        <v>326</v>
      </c>
      <c r="G71" s="136">
        <v>3426</v>
      </c>
      <c r="H71" s="137">
        <v>0.6992</v>
      </c>
      <c r="I71" s="89"/>
      <c r="J71" s="89"/>
      <c r="K71" s="119" t="s">
        <v>26</v>
      </c>
      <c r="L71" s="119" t="s">
        <v>26</v>
      </c>
      <c r="M71" s="119" t="s">
        <v>26</v>
      </c>
      <c r="N71" s="119" t="s">
        <v>26</v>
      </c>
      <c r="O71" s="119">
        <v>707</v>
      </c>
      <c r="P71" s="119">
        <v>555</v>
      </c>
      <c r="Q71" s="119">
        <v>845</v>
      </c>
      <c r="R71" s="120">
        <v>1.1952</v>
      </c>
      <c r="S71" s="119">
        <v>498</v>
      </c>
      <c r="T71" s="119">
        <v>27</v>
      </c>
      <c r="U71" s="119">
        <v>87</v>
      </c>
      <c r="V71" s="120">
        <v>0.1747</v>
      </c>
      <c r="W71" s="119">
        <v>348</v>
      </c>
      <c r="X71" s="119">
        <v>130</v>
      </c>
      <c r="Y71" s="119">
        <v>303</v>
      </c>
      <c r="Z71" s="120">
        <v>0.8707</v>
      </c>
      <c r="AA71" s="119">
        <v>1566</v>
      </c>
      <c r="AB71" s="215">
        <v>676</v>
      </c>
      <c r="AC71" s="215">
        <v>1195</v>
      </c>
      <c r="AD71" s="236">
        <v>0.7631</v>
      </c>
      <c r="AE71" s="119">
        <v>867</v>
      </c>
      <c r="AF71" s="119">
        <v>248</v>
      </c>
      <c r="AG71" s="119">
        <v>564</v>
      </c>
      <c r="AH71" s="120">
        <v>0.6505</v>
      </c>
      <c r="AI71" s="119">
        <v>267</v>
      </c>
      <c r="AJ71" s="119">
        <v>50</v>
      </c>
      <c r="AK71" s="119">
        <v>159</v>
      </c>
      <c r="AL71" s="120">
        <v>0.5955</v>
      </c>
      <c r="AM71" s="119">
        <v>647</v>
      </c>
      <c r="AN71" s="119">
        <v>82</v>
      </c>
      <c r="AO71" s="119">
        <v>273</v>
      </c>
      <c r="AP71" s="120">
        <v>0.4219</v>
      </c>
      <c r="AQ71" s="93" t="s">
        <v>26</v>
      </c>
      <c r="AR71" s="93" t="s">
        <v>26</v>
      </c>
      <c r="AS71" s="93" t="s">
        <v>26</v>
      </c>
      <c r="AT71" s="93" t="s">
        <v>26</v>
      </c>
      <c r="AU71" s="93" t="s">
        <v>26</v>
      </c>
      <c r="AV71" s="93" t="s">
        <v>26</v>
      </c>
      <c r="AW71" s="93" t="s">
        <v>26</v>
      </c>
      <c r="AX71" s="93" t="s">
        <v>26</v>
      </c>
      <c r="AY71" s="223"/>
    </row>
    <row r="72" ht="15" spans="1:51">
      <c r="A72" s="89"/>
      <c r="B72" s="195"/>
      <c r="C72" s="89"/>
      <c r="D72" s="27" t="s">
        <v>161</v>
      </c>
      <c r="E72" s="89"/>
      <c r="F72" s="200" t="s">
        <v>326</v>
      </c>
      <c r="G72" s="136">
        <v>17055</v>
      </c>
      <c r="H72" s="137">
        <v>1.4095</v>
      </c>
      <c r="I72" s="89"/>
      <c r="J72" s="89"/>
      <c r="K72" s="119" t="s">
        <v>26</v>
      </c>
      <c r="L72" s="119" t="s">
        <v>26</v>
      </c>
      <c r="M72" s="119" t="s">
        <v>26</v>
      </c>
      <c r="N72" s="119" t="s">
        <v>26</v>
      </c>
      <c r="O72" s="119">
        <v>1697</v>
      </c>
      <c r="P72" s="119">
        <v>5633</v>
      </c>
      <c r="Q72" s="119">
        <v>7400</v>
      </c>
      <c r="R72" s="120">
        <v>4.3606</v>
      </c>
      <c r="S72" s="119">
        <v>1256</v>
      </c>
      <c r="T72" s="119">
        <v>0</v>
      </c>
      <c r="U72" s="119">
        <v>120</v>
      </c>
      <c r="V72" s="120">
        <v>0.0955</v>
      </c>
      <c r="W72" s="119">
        <v>875</v>
      </c>
      <c r="X72" s="119">
        <v>0</v>
      </c>
      <c r="Y72" s="119">
        <v>875</v>
      </c>
      <c r="Z72" s="120">
        <v>1</v>
      </c>
      <c r="AA72" s="119">
        <v>3955</v>
      </c>
      <c r="AB72" s="119">
        <v>704</v>
      </c>
      <c r="AC72" s="119">
        <v>3243</v>
      </c>
      <c r="AD72" s="120">
        <v>0.82</v>
      </c>
      <c r="AE72" s="119">
        <v>2132</v>
      </c>
      <c r="AF72" s="119">
        <v>0</v>
      </c>
      <c r="AG72" s="119">
        <v>2418</v>
      </c>
      <c r="AH72" s="120">
        <v>1.1341</v>
      </c>
      <c r="AI72" s="119">
        <v>669</v>
      </c>
      <c r="AJ72" s="119">
        <v>5</v>
      </c>
      <c r="AK72" s="119">
        <v>768</v>
      </c>
      <c r="AL72" s="120">
        <v>1.148</v>
      </c>
      <c r="AM72" s="119">
        <v>1516</v>
      </c>
      <c r="AN72" s="119">
        <v>0</v>
      </c>
      <c r="AO72" s="119">
        <v>2231</v>
      </c>
      <c r="AP72" s="120">
        <v>1.4716</v>
      </c>
      <c r="AQ72" s="93" t="s">
        <v>26</v>
      </c>
      <c r="AR72" s="93" t="s">
        <v>26</v>
      </c>
      <c r="AS72" s="93" t="s">
        <v>26</v>
      </c>
      <c r="AT72" s="93" t="s">
        <v>26</v>
      </c>
      <c r="AU72" s="93" t="s">
        <v>26</v>
      </c>
      <c r="AV72" s="93" t="s">
        <v>26</v>
      </c>
      <c r="AW72" s="93" t="s">
        <v>26</v>
      </c>
      <c r="AX72" s="93" t="s">
        <v>26</v>
      </c>
      <c r="AY72" s="223" t="s">
        <v>159</v>
      </c>
    </row>
    <row r="73" ht="15" spans="1:51">
      <c r="A73" s="89"/>
      <c r="B73" s="195"/>
      <c r="C73" s="89"/>
      <c r="D73" s="27" t="s">
        <v>162</v>
      </c>
      <c r="E73" s="89"/>
      <c r="F73" s="200" t="s">
        <v>326</v>
      </c>
      <c r="G73" s="136">
        <v>65</v>
      </c>
      <c r="H73" s="137">
        <v>4.3333</v>
      </c>
      <c r="I73" s="89"/>
      <c r="J73" s="89"/>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19" t="s">
        <v>26</v>
      </c>
      <c r="AJ73" s="119" t="s">
        <v>26</v>
      </c>
      <c r="AK73" s="119">
        <v>24</v>
      </c>
      <c r="AL73" s="153">
        <v>1</v>
      </c>
      <c r="AM73" s="119" t="s">
        <v>26</v>
      </c>
      <c r="AN73" s="119" t="s">
        <v>26</v>
      </c>
      <c r="AO73" s="119">
        <v>21</v>
      </c>
      <c r="AP73" s="153">
        <v>1</v>
      </c>
      <c r="AQ73" s="93" t="s">
        <v>26</v>
      </c>
      <c r="AR73" s="93" t="s">
        <v>26</v>
      </c>
      <c r="AS73" s="93" t="s">
        <v>26</v>
      </c>
      <c r="AT73" s="93" t="s">
        <v>26</v>
      </c>
      <c r="AU73" s="93" t="s">
        <v>26</v>
      </c>
      <c r="AV73" s="93" t="s">
        <v>26</v>
      </c>
      <c r="AW73" s="93" t="s">
        <v>26</v>
      </c>
      <c r="AX73" s="93" t="s">
        <v>26</v>
      </c>
      <c r="AY73" s="223" t="s">
        <v>159</v>
      </c>
    </row>
    <row r="74" ht="15" spans="1:51">
      <c r="A74" s="89"/>
      <c r="B74" s="197">
        <v>27</v>
      </c>
      <c r="C74" s="27" t="s">
        <v>163</v>
      </c>
      <c r="D74" s="26" t="s">
        <v>164</v>
      </c>
      <c r="E74" s="27" t="s">
        <v>165</v>
      </c>
      <c r="F74" s="26" t="s">
        <v>326</v>
      </c>
      <c r="G74" s="228">
        <v>0.9984</v>
      </c>
      <c r="H74" s="211" t="s">
        <v>26</v>
      </c>
      <c r="I74" s="145"/>
      <c r="J74" s="145"/>
      <c r="K74" s="119" t="s">
        <v>26</v>
      </c>
      <c r="L74" s="119" t="s">
        <v>26</v>
      </c>
      <c r="M74" s="119" t="s">
        <v>26</v>
      </c>
      <c r="N74" s="119" t="s">
        <v>26</v>
      </c>
      <c r="O74" s="119" t="s">
        <v>166</v>
      </c>
      <c r="P74" s="68" t="s">
        <v>26</v>
      </c>
      <c r="Q74" s="68">
        <v>0.9983</v>
      </c>
      <c r="R74" s="93" t="s">
        <v>26</v>
      </c>
      <c r="S74" s="119" t="s">
        <v>166</v>
      </c>
      <c r="T74" s="70" t="s">
        <v>26</v>
      </c>
      <c r="U74" s="68">
        <v>1</v>
      </c>
      <c r="V74" s="93" t="s">
        <v>26</v>
      </c>
      <c r="W74" s="119" t="s">
        <v>166</v>
      </c>
      <c r="X74" s="70" t="s">
        <v>26</v>
      </c>
      <c r="Y74" s="68">
        <v>1</v>
      </c>
      <c r="Z74" s="93" t="s">
        <v>26</v>
      </c>
      <c r="AA74" s="119" t="s">
        <v>166</v>
      </c>
      <c r="AB74" s="70" t="s">
        <v>26</v>
      </c>
      <c r="AC74" s="68">
        <v>1</v>
      </c>
      <c r="AD74" s="93" t="s">
        <v>26</v>
      </c>
      <c r="AE74" s="119" t="s">
        <v>166</v>
      </c>
      <c r="AF74" s="70" t="s">
        <v>26</v>
      </c>
      <c r="AG74" s="68">
        <v>1</v>
      </c>
      <c r="AH74" s="93" t="s">
        <v>26</v>
      </c>
      <c r="AI74" s="119" t="s">
        <v>166</v>
      </c>
      <c r="AJ74" s="70" t="s">
        <v>26</v>
      </c>
      <c r="AK74" s="68">
        <v>1</v>
      </c>
      <c r="AL74" s="93" t="s">
        <v>26</v>
      </c>
      <c r="AM74" s="119" t="s">
        <v>166</v>
      </c>
      <c r="AN74" s="70" t="s">
        <v>26</v>
      </c>
      <c r="AO74" s="68">
        <v>1</v>
      </c>
      <c r="AP74" s="93" t="s">
        <v>26</v>
      </c>
      <c r="AQ74" s="93" t="s">
        <v>26</v>
      </c>
      <c r="AR74" s="93" t="s">
        <v>26</v>
      </c>
      <c r="AS74" s="93" t="s">
        <v>26</v>
      </c>
      <c r="AT74" s="93" t="s">
        <v>26</v>
      </c>
      <c r="AU74" s="93" t="s">
        <v>26</v>
      </c>
      <c r="AV74" s="93" t="s">
        <v>26</v>
      </c>
      <c r="AW74" s="93" t="s">
        <v>26</v>
      </c>
      <c r="AX74" s="93" t="s">
        <v>26</v>
      </c>
      <c r="AY74" s="223"/>
    </row>
    <row r="75" ht="15" spans="1:51">
      <c r="A75" s="89"/>
      <c r="B75" s="195"/>
      <c r="C75" s="89"/>
      <c r="D75" s="89"/>
      <c r="E75" s="27" t="s">
        <v>167</v>
      </c>
      <c r="F75" s="26" t="s">
        <v>326</v>
      </c>
      <c r="G75" s="57">
        <v>2530</v>
      </c>
      <c r="H75" s="93" t="s">
        <v>26</v>
      </c>
      <c r="I75" s="205"/>
      <c r="J75" s="205"/>
      <c r="K75" s="119" t="s">
        <v>26</v>
      </c>
      <c r="L75" s="119" t="s">
        <v>26</v>
      </c>
      <c r="M75" s="119" t="s">
        <v>26</v>
      </c>
      <c r="N75" s="119" t="s">
        <v>26</v>
      </c>
      <c r="O75" s="119" t="s">
        <v>26</v>
      </c>
      <c r="P75" s="59">
        <v>322</v>
      </c>
      <c r="Q75" s="59">
        <v>1727</v>
      </c>
      <c r="R75" s="93" t="s">
        <v>26</v>
      </c>
      <c r="S75" s="119" t="s">
        <v>26</v>
      </c>
      <c r="T75" s="59">
        <v>17</v>
      </c>
      <c r="U75" s="59">
        <v>69</v>
      </c>
      <c r="V75" s="93" t="s">
        <v>26</v>
      </c>
      <c r="W75" s="119" t="s">
        <v>26</v>
      </c>
      <c r="X75" s="59">
        <v>9</v>
      </c>
      <c r="Y75" s="59">
        <v>60</v>
      </c>
      <c r="Z75" s="93" t="s">
        <v>26</v>
      </c>
      <c r="AA75" s="119" t="s">
        <v>26</v>
      </c>
      <c r="AB75" s="59">
        <v>79</v>
      </c>
      <c r="AC75" s="59">
        <v>408</v>
      </c>
      <c r="AD75" s="93" t="s">
        <v>26</v>
      </c>
      <c r="AE75" s="119" t="s">
        <v>26</v>
      </c>
      <c r="AF75" s="59">
        <v>10</v>
      </c>
      <c r="AG75" s="59">
        <v>49</v>
      </c>
      <c r="AH75" s="93" t="s">
        <v>26</v>
      </c>
      <c r="AI75" s="119" t="s">
        <v>26</v>
      </c>
      <c r="AJ75" s="59">
        <v>2</v>
      </c>
      <c r="AK75" s="59">
        <v>12</v>
      </c>
      <c r="AL75" s="93" t="s">
        <v>26</v>
      </c>
      <c r="AM75" s="119" t="s">
        <v>26</v>
      </c>
      <c r="AN75" s="59">
        <v>33</v>
      </c>
      <c r="AO75" s="59">
        <v>205</v>
      </c>
      <c r="AP75" s="93" t="s">
        <v>26</v>
      </c>
      <c r="AQ75" s="93" t="s">
        <v>26</v>
      </c>
      <c r="AR75" s="93" t="s">
        <v>26</v>
      </c>
      <c r="AS75" s="93" t="s">
        <v>26</v>
      </c>
      <c r="AT75" s="93" t="s">
        <v>26</v>
      </c>
      <c r="AU75" s="93" t="s">
        <v>26</v>
      </c>
      <c r="AV75" s="93" t="s">
        <v>26</v>
      </c>
      <c r="AW75" s="93" t="s">
        <v>26</v>
      </c>
      <c r="AX75" s="93" t="s">
        <v>26</v>
      </c>
      <c r="AY75" s="223"/>
    </row>
    <row r="76" ht="15" spans="1:51">
      <c r="A76" s="89"/>
      <c r="B76" s="195"/>
      <c r="C76" s="89"/>
      <c r="D76" s="26" t="s">
        <v>168</v>
      </c>
      <c r="E76" s="27" t="s">
        <v>165</v>
      </c>
      <c r="F76" s="26" t="s">
        <v>326</v>
      </c>
      <c r="G76" s="64">
        <v>0.9984</v>
      </c>
      <c r="H76" s="93" t="s">
        <v>26</v>
      </c>
      <c r="I76" s="205"/>
      <c r="J76" s="205"/>
      <c r="K76" s="119" t="s">
        <v>26</v>
      </c>
      <c r="L76" s="119" t="s">
        <v>26</v>
      </c>
      <c r="M76" s="119" t="s">
        <v>26</v>
      </c>
      <c r="N76" s="119" t="s">
        <v>26</v>
      </c>
      <c r="O76" s="136" t="s">
        <v>169</v>
      </c>
      <c r="P76" s="68" t="s">
        <v>26</v>
      </c>
      <c r="Q76" s="68">
        <v>0.9983</v>
      </c>
      <c r="R76" s="93" t="s">
        <v>26</v>
      </c>
      <c r="S76" s="136" t="s">
        <v>169</v>
      </c>
      <c r="T76" s="70" t="s">
        <v>26</v>
      </c>
      <c r="U76" s="68">
        <v>1</v>
      </c>
      <c r="V76" s="93" t="s">
        <v>26</v>
      </c>
      <c r="W76" s="136" t="s">
        <v>169</v>
      </c>
      <c r="X76" s="70" t="s">
        <v>26</v>
      </c>
      <c r="Y76" s="68">
        <v>1</v>
      </c>
      <c r="Z76" s="93" t="s">
        <v>26</v>
      </c>
      <c r="AA76" s="136" t="s">
        <v>169</v>
      </c>
      <c r="AB76" s="70" t="s">
        <v>26</v>
      </c>
      <c r="AC76" s="68">
        <v>1</v>
      </c>
      <c r="AD76" s="93" t="s">
        <v>26</v>
      </c>
      <c r="AE76" s="136" t="s">
        <v>169</v>
      </c>
      <c r="AF76" s="70" t="s">
        <v>26</v>
      </c>
      <c r="AG76" s="68">
        <v>1</v>
      </c>
      <c r="AH76" s="93" t="s">
        <v>26</v>
      </c>
      <c r="AI76" s="136" t="s">
        <v>169</v>
      </c>
      <c r="AJ76" s="70" t="s">
        <v>26</v>
      </c>
      <c r="AK76" s="68">
        <v>1</v>
      </c>
      <c r="AL76" s="93" t="s">
        <v>26</v>
      </c>
      <c r="AM76" s="136" t="s">
        <v>169</v>
      </c>
      <c r="AN76" s="70" t="s">
        <v>26</v>
      </c>
      <c r="AO76" s="68">
        <v>0.995</v>
      </c>
      <c r="AP76" s="93" t="s">
        <v>26</v>
      </c>
      <c r="AQ76" s="93" t="s">
        <v>26</v>
      </c>
      <c r="AR76" s="93" t="s">
        <v>26</v>
      </c>
      <c r="AS76" s="93" t="s">
        <v>26</v>
      </c>
      <c r="AT76" s="93" t="s">
        <v>26</v>
      </c>
      <c r="AU76" s="93" t="s">
        <v>26</v>
      </c>
      <c r="AV76" s="93" t="s">
        <v>26</v>
      </c>
      <c r="AW76" s="93" t="s">
        <v>26</v>
      </c>
      <c r="AX76" s="93" t="s">
        <v>26</v>
      </c>
      <c r="AY76" s="223"/>
    </row>
    <row r="77" ht="15" spans="1:51">
      <c r="A77" s="89"/>
      <c r="B77" s="195"/>
      <c r="C77" s="89"/>
      <c r="D77" s="89"/>
      <c r="E77" s="27" t="s">
        <v>167</v>
      </c>
      <c r="F77" s="26" t="s">
        <v>326</v>
      </c>
      <c r="G77" s="57">
        <v>2526</v>
      </c>
      <c r="H77" s="93" t="s">
        <v>26</v>
      </c>
      <c r="I77" s="205"/>
      <c r="J77" s="205"/>
      <c r="K77" s="119" t="s">
        <v>26</v>
      </c>
      <c r="L77" s="119" t="s">
        <v>26</v>
      </c>
      <c r="M77" s="119" t="s">
        <v>26</v>
      </c>
      <c r="N77" s="119" t="s">
        <v>26</v>
      </c>
      <c r="O77" s="119" t="s">
        <v>26</v>
      </c>
      <c r="P77" s="59">
        <v>322</v>
      </c>
      <c r="Q77" s="59">
        <v>1727</v>
      </c>
      <c r="R77" s="93" t="s">
        <v>26</v>
      </c>
      <c r="S77" s="119" t="s">
        <v>26</v>
      </c>
      <c r="T77" s="59">
        <v>17</v>
      </c>
      <c r="U77" s="59">
        <v>69</v>
      </c>
      <c r="V77" s="93" t="s">
        <v>26</v>
      </c>
      <c r="W77" s="119" t="s">
        <v>26</v>
      </c>
      <c r="X77" s="59">
        <v>9</v>
      </c>
      <c r="Y77" s="59">
        <v>60</v>
      </c>
      <c r="Z77" s="93" t="s">
        <v>26</v>
      </c>
      <c r="AA77" s="119" t="s">
        <v>26</v>
      </c>
      <c r="AB77" s="59">
        <v>79</v>
      </c>
      <c r="AC77" s="59">
        <v>408</v>
      </c>
      <c r="AD77" s="93" t="s">
        <v>26</v>
      </c>
      <c r="AE77" s="119" t="s">
        <v>26</v>
      </c>
      <c r="AF77" s="59">
        <v>10</v>
      </c>
      <c r="AG77" s="59">
        <v>49</v>
      </c>
      <c r="AH77" s="93" t="s">
        <v>26</v>
      </c>
      <c r="AI77" s="119" t="s">
        <v>26</v>
      </c>
      <c r="AJ77" s="59">
        <v>3</v>
      </c>
      <c r="AK77" s="59">
        <v>12</v>
      </c>
      <c r="AL77" s="93" t="s">
        <v>26</v>
      </c>
      <c r="AM77" s="119" t="s">
        <v>26</v>
      </c>
      <c r="AN77" s="59">
        <v>36</v>
      </c>
      <c r="AO77" s="59">
        <v>201</v>
      </c>
      <c r="AP77" s="93" t="s">
        <v>26</v>
      </c>
      <c r="AQ77" s="93" t="s">
        <v>26</v>
      </c>
      <c r="AR77" s="93" t="s">
        <v>26</v>
      </c>
      <c r="AS77" s="93" t="s">
        <v>26</v>
      </c>
      <c r="AT77" s="93" t="s">
        <v>26</v>
      </c>
      <c r="AU77" s="93" t="s">
        <v>26</v>
      </c>
      <c r="AV77" s="93" t="s">
        <v>26</v>
      </c>
      <c r="AW77" s="93" t="s">
        <v>26</v>
      </c>
      <c r="AX77" s="93" t="s">
        <v>26</v>
      </c>
      <c r="AY77" s="202"/>
    </row>
    <row r="78" ht="15" spans="1:51">
      <c r="A78" s="89"/>
      <c r="B78" s="197">
        <v>28</v>
      </c>
      <c r="C78" s="27" t="s">
        <v>170</v>
      </c>
      <c r="D78" s="26" t="s">
        <v>171</v>
      </c>
      <c r="E78" s="27" t="s">
        <v>172</v>
      </c>
      <c r="F78" s="26" t="s">
        <v>326</v>
      </c>
      <c r="G78" s="57">
        <v>14543</v>
      </c>
      <c r="H78" s="94">
        <v>0.5703</v>
      </c>
      <c r="I78" s="119"/>
      <c r="J78" s="119"/>
      <c r="K78" s="146" t="s">
        <v>26</v>
      </c>
      <c r="L78" s="119" t="s">
        <v>26</v>
      </c>
      <c r="M78" s="119" t="s">
        <v>26</v>
      </c>
      <c r="N78" s="119" t="s">
        <v>26</v>
      </c>
      <c r="O78" s="119">
        <v>3000</v>
      </c>
      <c r="P78" s="93">
        <v>51</v>
      </c>
      <c r="Q78" s="93">
        <v>3001</v>
      </c>
      <c r="R78" s="94">
        <v>1.0003</v>
      </c>
      <c r="S78" s="119">
        <v>3500</v>
      </c>
      <c r="T78" s="93">
        <v>240</v>
      </c>
      <c r="U78" s="93">
        <v>1040</v>
      </c>
      <c r="V78" s="94">
        <v>0.2971</v>
      </c>
      <c r="W78" s="119">
        <v>3000</v>
      </c>
      <c r="X78" s="93">
        <v>410</v>
      </c>
      <c r="Y78" s="93">
        <v>2333</v>
      </c>
      <c r="Z78" s="94">
        <v>0.7777</v>
      </c>
      <c r="AA78" s="119">
        <v>5500</v>
      </c>
      <c r="AB78" s="93">
        <v>1941</v>
      </c>
      <c r="AC78" s="93">
        <v>3251</v>
      </c>
      <c r="AD78" s="94">
        <v>0.5911</v>
      </c>
      <c r="AE78" s="119">
        <v>4500</v>
      </c>
      <c r="AF78" s="93">
        <v>632</v>
      </c>
      <c r="AG78" s="93">
        <v>3097</v>
      </c>
      <c r="AH78" s="94">
        <v>0.6882</v>
      </c>
      <c r="AI78" s="119">
        <v>2000</v>
      </c>
      <c r="AJ78" s="93">
        <v>230</v>
      </c>
      <c r="AK78" s="93">
        <v>834</v>
      </c>
      <c r="AL78" s="94">
        <v>0.417</v>
      </c>
      <c r="AM78" s="119">
        <v>4000</v>
      </c>
      <c r="AN78" s="93">
        <v>834</v>
      </c>
      <c r="AO78" s="93">
        <v>987</v>
      </c>
      <c r="AP78" s="94">
        <v>0.2468</v>
      </c>
      <c r="AQ78" s="93" t="s">
        <v>26</v>
      </c>
      <c r="AR78" s="93" t="s">
        <v>26</v>
      </c>
      <c r="AS78" s="93" t="s">
        <v>26</v>
      </c>
      <c r="AT78" s="93" t="s">
        <v>26</v>
      </c>
      <c r="AU78" s="93" t="s">
        <v>26</v>
      </c>
      <c r="AV78" s="93" t="s">
        <v>26</v>
      </c>
      <c r="AW78" s="93" t="s">
        <v>26</v>
      </c>
      <c r="AX78" s="93" t="s">
        <v>26</v>
      </c>
      <c r="AY78" s="223"/>
    </row>
    <row r="79" ht="15" spans="1:51">
      <c r="A79" s="89"/>
      <c r="B79" s="195"/>
      <c r="C79" s="89"/>
      <c r="D79" s="89"/>
      <c r="E79" s="27" t="s">
        <v>173</v>
      </c>
      <c r="F79" s="26" t="s">
        <v>326</v>
      </c>
      <c r="G79" s="57">
        <v>8346</v>
      </c>
      <c r="H79" s="94">
        <v>0.4909</v>
      </c>
      <c r="I79" s="89"/>
      <c r="J79" s="89"/>
      <c r="K79" s="146" t="s">
        <v>26</v>
      </c>
      <c r="L79" s="119" t="s">
        <v>26</v>
      </c>
      <c r="M79" s="119" t="s">
        <v>26</v>
      </c>
      <c r="N79" s="119" t="s">
        <v>26</v>
      </c>
      <c r="O79" s="119">
        <v>3000</v>
      </c>
      <c r="P79" s="93">
        <v>59</v>
      </c>
      <c r="Q79" s="93">
        <v>3009</v>
      </c>
      <c r="R79" s="94">
        <v>1.0003</v>
      </c>
      <c r="S79" s="119">
        <v>1800</v>
      </c>
      <c r="T79" s="93">
        <v>29</v>
      </c>
      <c r="U79" s="93">
        <v>372</v>
      </c>
      <c r="V79" s="94">
        <v>0.2067</v>
      </c>
      <c r="W79" s="119">
        <v>1500</v>
      </c>
      <c r="X79" s="93">
        <v>180</v>
      </c>
      <c r="Y79" s="93">
        <v>1204</v>
      </c>
      <c r="Z79" s="94">
        <v>0.8027</v>
      </c>
      <c r="AA79" s="119">
        <v>4000</v>
      </c>
      <c r="AB79" s="93">
        <v>458</v>
      </c>
      <c r="AC79" s="93">
        <v>2046</v>
      </c>
      <c r="AD79" s="94">
        <v>0.5115</v>
      </c>
      <c r="AE79" s="119">
        <v>3000</v>
      </c>
      <c r="AF79" s="93">
        <v>175</v>
      </c>
      <c r="AG79" s="93">
        <v>1277</v>
      </c>
      <c r="AH79" s="94">
        <v>0.4257</v>
      </c>
      <c r="AI79" s="119">
        <v>1200</v>
      </c>
      <c r="AJ79" s="93">
        <v>47</v>
      </c>
      <c r="AK79" s="93">
        <v>304</v>
      </c>
      <c r="AL79" s="94">
        <v>0.2533</v>
      </c>
      <c r="AM79" s="119">
        <v>2500</v>
      </c>
      <c r="AN79" s="93">
        <v>134</v>
      </c>
      <c r="AO79" s="93">
        <v>134</v>
      </c>
      <c r="AP79" s="94">
        <v>0.0536</v>
      </c>
      <c r="AQ79" s="93" t="s">
        <v>26</v>
      </c>
      <c r="AR79" s="93" t="s">
        <v>26</v>
      </c>
      <c r="AS79" s="93" t="s">
        <v>26</v>
      </c>
      <c r="AT79" s="93" t="s">
        <v>26</v>
      </c>
      <c r="AU79" s="93" t="s">
        <v>26</v>
      </c>
      <c r="AV79" s="93" t="s">
        <v>26</v>
      </c>
      <c r="AW79" s="93" t="s">
        <v>26</v>
      </c>
      <c r="AX79" s="93" t="s">
        <v>26</v>
      </c>
      <c r="AY79" s="223"/>
    </row>
    <row r="80" ht="15" spans="1:51">
      <c r="A80" s="89"/>
      <c r="B80" s="195"/>
      <c r="C80" s="89"/>
      <c r="D80" s="26" t="s">
        <v>174</v>
      </c>
      <c r="E80" s="89"/>
      <c r="F80" s="26" t="s">
        <v>326</v>
      </c>
      <c r="G80" s="57">
        <v>15376</v>
      </c>
      <c r="H80" s="94">
        <v>0.8093</v>
      </c>
      <c r="I80" s="89"/>
      <c r="J80" s="89"/>
      <c r="K80" s="146" t="s">
        <v>26</v>
      </c>
      <c r="L80" s="119" t="s">
        <v>26</v>
      </c>
      <c r="M80" s="119" t="s">
        <v>26</v>
      </c>
      <c r="N80" s="119" t="s">
        <v>26</v>
      </c>
      <c r="O80" s="119">
        <v>2500</v>
      </c>
      <c r="P80" s="93">
        <v>5</v>
      </c>
      <c r="Q80" s="93">
        <v>2545</v>
      </c>
      <c r="R80" s="94">
        <v>1.018</v>
      </c>
      <c r="S80" s="119">
        <v>2500</v>
      </c>
      <c r="T80" s="234">
        <v>664</v>
      </c>
      <c r="U80" s="234">
        <v>1357</v>
      </c>
      <c r="V80" s="235">
        <v>0.5428</v>
      </c>
      <c r="W80" s="119">
        <v>2500</v>
      </c>
      <c r="X80" s="93">
        <v>275</v>
      </c>
      <c r="Y80" s="93">
        <v>2113</v>
      </c>
      <c r="Z80" s="94">
        <v>0.8452</v>
      </c>
      <c r="AA80" s="119">
        <v>3500</v>
      </c>
      <c r="AB80" s="93">
        <v>121</v>
      </c>
      <c r="AC80" s="93">
        <v>3304</v>
      </c>
      <c r="AD80" s="94">
        <v>0.944</v>
      </c>
      <c r="AE80" s="119">
        <v>2500</v>
      </c>
      <c r="AF80" s="93">
        <v>835</v>
      </c>
      <c r="AG80" s="93">
        <v>4479</v>
      </c>
      <c r="AH80" s="94">
        <v>1.7916</v>
      </c>
      <c r="AI80" s="119">
        <v>2000</v>
      </c>
      <c r="AJ80" s="93">
        <v>279</v>
      </c>
      <c r="AK80" s="93">
        <v>999</v>
      </c>
      <c r="AL80" s="94">
        <v>0.4995</v>
      </c>
      <c r="AM80" s="119">
        <v>3500</v>
      </c>
      <c r="AN80" s="93">
        <v>579</v>
      </c>
      <c r="AO80" s="93">
        <v>579</v>
      </c>
      <c r="AP80" s="94">
        <v>0.1654</v>
      </c>
      <c r="AQ80" s="93" t="s">
        <v>26</v>
      </c>
      <c r="AR80" s="93" t="s">
        <v>26</v>
      </c>
      <c r="AS80" s="93" t="s">
        <v>26</v>
      </c>
      <c r="AT80" s="93" t="s">
        <v>26</v>
      </c>
      <c r="AU80" s="93" t="s">
        <v>26</v>
      </c>
      <c r="AV80" s="93" t="s">
        <v>26</v>
      </c>
      <c r="AW80" s="93" t="s">
        <v>26</v>
      </c>
      <c r="AX80" s="93" t="s">
        <v>26</v>
      </c>
      <c r="AY80" s="223"/>
    </row>
    <row r="81" ht="85.5" spans="1:51">
      <c r="A81" s="60" t="s">
        <v>175</v>
      </c>
      <c r="B81" s="197">
        <v>29</v>
      </c>
      <c r="C81" s="27" t="s">
        <v>176</v>
      </c>
      <c r="D81" s="27" t="s">
        <v>177</v>
      </c>
      <c r="E81" s="89"/>
      <c r="F81" s="26" t="s">
        <v>343</v>
      </c>
      <c r="G81" s="59">
        <v>0.7</v>
      </c>
      <c r="H81" s="69">
        <v>0.7</v>
      </c>
      <c r="I81" s="79" t="s">
        <v>270</v>
      </c>
      <c r="J81" s="100" t="s">
        <v>344</v>
      </c>
      <c r="K81" s="96" t="s">
        <v>26</v>
      </c>
      <c r="L81" s="93" t="s">
        <v>26</v>
      </c>
      <c r="M81" s="93" t="s">
        <v>26</v>
      </c>
      <c r="N81" s="93" t="s">
        <v>26</v>
      </c>
      <c r="O81" s="93" t="s">
        <v>26</v>
      </c>
      <c r="P81" s="93" t="s">
        <v>26</v>
      </c>
      <c r="Q81" s="93" t="s">
        <v>26</v>
      </c>
      <c r="R81" s="93" t="s">
        <v>26</v>
      </c>
      <c r="S81" s="93" t="s">
        <v>26</v>
      </c>
      <c r="T81" s="93" t="s">
        <v>26</v>
      </c>
      <c r="U81" s="93" t="s">
        <v>26</v>
      </c>
      <c r="V81" s="93" t="s">
        <v>26</v>
      </c>
      <c r="W81" s="93" t="s">
        <v>26</v>
      </c>
      <c r="X81" s="93" t="s">
        <v>26</v>
      </c>
      <c r="Y81" s="93" t="s">
        <v>26</v>
      </c>
      <c r="Z81" s="93" t="s">
        <v>26</v>
      </c>
      <c r="AA81" s="93" t="s">
        <v>26</v>
      </c>
      <c r="AB81" s="93" t="s">
        <v>26</v>
      </c>
      <c r="AC81" s="93" t="s">
        <v>26</v>
      </c>
      <c r="AD81" s="93" t="s">
        <v>26</v>
      </c>
      <c r="AE81" s="93" t="s">
        <v>26</v>
      </c>
      <c r="AF81" s="93" t="s">
        <v>26</v>
      </c>
      <c r="AG81" s="93" t="s">
        <v>26</v>
      </c>
      <c r="AH81" s="93" t="s">
        <v>26</v>
      </c>
      <c r="AI81" s="93" t="s">
        <v>26</v>
      </c>
      <c r="AJ81" s="93" t="s">
        <v>26</v>
      </c>
      <c r="AK81" s="93" t="s">
        <v>26</v>
      </c>
      <c r="AL81" s="93" t="s">
        <v>26</v>
      </c>
      <c r="AM81" s="93" t="s">
        <v>26</v>
      </c>
      <c r="AN81" s="93" t="s">
        <v>26</v>
      </c>
      <c r="AO81" s="93" t="s">
        <v>26</v>
      </c>
      <c r="AP81" s="93" t="s">
        <v>26</v>
      </c>
      <c r="AQ81" s="93" t="s">
        <v>26</v>
      </c>
      <c r="AR81" s="93" t="s">
        <v>26</v>
      </c>
      <c r="AS81" s="93" t="s">
        <v>26</v>
      </c>
      <c r="AT81" s="93" t="s">
        <v>26</v>
      </c>
      <c r="AU81" s="93">
        <v>1</v>
      </c>
      <c r="AV81" s="93">
        <v>0</v>
      </c>
      <c r="AW81" s="93">
        <v>0.7</v>
      </c>
      <c r="AX81" s="117">
        <v>0.7</v>
      </c>
      <c r="AY81" s="223"/>
    </row>
    <row r="82" ht="42.75" spans="1:51">
      <c r="A82" s="89"/>
      <c r="B82" s="197">
        <v>30</v>
      </c>
      <c r="C82" s="27" t="s">
        <v>179</v>
      </c>
      <c r="D82" s="27" t="s">
        <v>180</v>
      </c>
      <c r="E82" s="89"/>
      <c r="F82" s="26" t="s">
        <v>343</v>
      </c>
      <c r="G82" s="59">
        <v>425</v>
      </c>
      <c r="H82" s="57" t="s">
        <v>42</v>
      </c>
      <c r="I82" s="59" t="s">
        <v>270</v>
      </c>
      <c r="J82" s="59" t="s">
        <v>270</v>
      </c>
      <c r="K82" s="175" t="s">
        <v>345</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346</v>
      </c>
    </row>
    <row r="83" ht="15" spans="1:51">
      <c r="A83" s="60" t="s">
        <v>183</v>
      </c>
      <c r="B83" s="197">
        <v>31</v>
      </c>
      <c r="C83" s="27" t="s">
        <v>184</v>
      </c>
      <c r="D83" s="27" t="s">
        <v>185</v>
      </c>
      <c r="E83" s="89"/>
      <c r="F83" s="26" t="s">
        <v>347</v>
      </c>
      <c r="G83" s="26">
        <v>16.829</v>
      </c>
      <c r="H83" s="53">
        <v>0.2052</v>
      </c>
      <c r="I83" s="98"/>
      <c r="J83" s="98"/>
      <c r="K83" s="78" t="s">
        <v>26</v>
      </c>
      <c r="L83" s="56" t="s">
        <v>26</v>
      </c>
      <c r="M83" s="56" t="s">
        <v>26</v>
      </c>
      <c r="N83" s="56" t="s">
        <v>26</v>
      </c>
      <c r="O83" s="119">
        <v>3.785</v>
      </c>
      <c r="P83" s="119">
        <v>1.595</v>
      </c>
      <c r="Q83" s="119">
        <v>1.595</v>
      </c>
      <c r="R83" s="120">
        <f>Q83/O83</f>
        <v>0.421400264200793</v>
      </c>
      <c r="S83" s="119">
        <v>14.395</v>
      </c>
      <c r="T83" s="119">
        <v>0</v>
      </c>
      <c r="U83" s="119">
        <v>0</v>
      </c>
      <c r="V83" s="120">
        <v>0</v>
      </c>
      <c r="W83" s="119">
        <v>2.85</v>
      </c>
      <c r="X83" s="119">
        <v>0</v>
      </c>
      <c r="Y83" s="119">
        <v>0</v>
      </c>
      <c r="Z83" s="120">
        <v>0</v>
      </c>
      <c r="AA83" s="119">
        <v>35.858</v>
      </c>
      <c r="AB83" s="119">
        <v>6.66</v>
      </c>
      <c r="AC83" s="119">
        <v>9.56</v>
      </c>
      <c r="AD83" s="120">
        <f>AC83/AA83</f>
        <v>0.266607172736907</v>
      </c>
      <c r="AE83" s="119">
        <v>20.311</v>
      </c>
      <c r="AF83" s="119">
        <v>2.046</v>
      </c>
      <c r="AG83" s="119">
        <v>5.574</v>
      </c>
      <c r="AH83" s="120">
        <f>AG83/AE83</f>
        <v>0.274432573482349</v>
      </c>
      <c r="AI83" s="119">
        <v>2.34</v>
      </c>
      <c r="AJ83" s="119">
        <v>0</v>
      </c>
      <c r="AK83" s="119">
        <v>0</v>
      </c>
      <c r="AL83" s="120">
        <v>0</v>
      </c>
      <c r="AM83" s="119">
        <v>3.017</v>
      </c>
      <c r="AN83" s="119">
        <v>0.1</v>
      </c>
      <c r="AO83" s="119">
        <v>0.1</v>
      </c>
      <c r="AP83" s="120">
        <f>AO83/AM83</f>
        <v>0.0331455087835598</v>
      </c>
      <c r="AQ83" s="93" t="s">
        <v>26</v>
      </c>
      <c r="AR83" s="93" t="s">
        <v>26</v>
      </c>
      <c r="AS83" s="93" t="s">
        <v>26</v>
      </c>
      <c r="AT83" s="93" t="s">
        <v>26</v>
      </c>
      <c r="AU83" s="93" t="s">
        <v>26</v>
      </c>
      <c r="AV83" s="93" t="s">
        <v>26</v>
      </c>
      <c r="AW83" s="93" t="s">
        <v>26</v>
      </c>
      <c r="AX83" s="93" t="s">
        <v>26</v>
      </c>
      <c r="AY83" s="223"/>
    </row>
    <row r="84" ht="15" spans="1:51">
      <c r="A84" s="89"/>
      <c r="B84" s="195"/>
      <c r="C84" s="89"/>
      <c r="D84" s="27" t="s">
        <v>187</v>
      </c>
      <c r="E84" s="89"/>
      <c r="F84" s="26" t="s">
        <v>347</v>
      </c>
      <c r="G84" s="26">
        <v>95.339</v>
      </c>
      <c r="H84" s="53">
        <v>0.2686</v>
      </c>
      <c r="I84" s="89"/>
      <c r="J84" s="89"/>
      <c r="K84" s="78" t="s">
        <v>26</v>
      </c>
      <c r="L84" s="56" t="s">
        <v>26</v>
      </c>
      <c r="M84" s="56" t="s">
        <v>26</v>
      </c>
      <c r="N84" s="56" t="s">
        <v>26</v>
      </c>
      <c r="O84" s="56" t="s">
        <v>26</v>
      </c>
      <c r="P84" s="56" t="s">
        <v>26</v>
      </c>
      <c r="Q84" s="56" t="s">
        <v>26</v>
      </c>
      <c r="R84" s="56" t="s">
        <v>26</v>
      </c>
      <c r="S84" s="119">
        <v>110.504</v>
      </c>
      <c r="T84" s="119">
        <v>15.99</v>
      </c>
      <c r="U84" s="119">
        <v>25.79</v>
      </c>
      <c r="V84" s="120">
        <f>U84/S84</f>
        <v>0.23338521682473</v>
      </c>
      <c r="W84" s="119" t="s">
        <v>26</v>
      </c>
      <c r="X84" s="119" t="s">
        <v>26</v>
      </c>
      <c r="Y84" s="119" t="s">
        <v>26</v>
      </c>
      <c r="Z84" s="119" t="s">
        <v>26</v>
      </c>
      <c r="AA84" s="119">
        <v>121.186</v>
      </c>
      <c r="AB84" s="119">
        <v>12.54</v>
      </c>
      <c r="AC84" s="119">
        <v>19.61</v>
      </c>
      <c r="AD84" s="120">
        <v>0.1618</v>
      </c>
      <c r="AE84" s="119">
        <v>29.843</v>
      </c>
      <c r="AF84" s="119">
        <v>18.16</v>
      </c>
      <c r="AG84" s="119">
        <v>18.16</v>
      </c>
      <c r="AH84" s="120">
        <v>0.6085</v>
      </c>
      <c r="AI84" s="119">
        <v>59.76</v>
      </c>
      <c r="AJ84" s="119">
        <v>14.501</v>
      </c>
      <c r="AK84" s="119">
        <v>21.541</v>
      </c>
      <c r="AL84" s="120">
        <f>AK84/AI84</f>
        <v>0.360458500669344</v>
      </c>
      <c r="AM84" s="119">
        <v>34.467</v>
      </c>
      <c r="AN84" s="119">
        <v>10.238</v>
      </c>
      <c r="AO84" s="119">
        <v>10.238</v>
      </c>
      <c r="AP84" s="120">
        <f>AO84/AM84</f>
        <v>0.297037746250036</v>
      </c>
      <c r="AQ84" s="93" t="s">
        <v>26</v>
      </c>
      <c r="AR84" s="93" t="s">
        <v>26</v>
      </c>
      <c r="AS84" s="93" t="s">
        <v>26</v>
      </c>
      <c r="AT84" s="93" t="s">
        <v>26</v>
      </c>
      <c r="AU84" s="93" t="s">
        <v>26</v>
      </c>
      <c r="AV84" s="93" t="s">
        <v>26</v>
      </c>
      <c r="AW84" s="93" t="s">
        <v>26</v>
      </c>
      <c r="AX84" s="93" t="s">
        <v>26</v>
      </c>
      <c r="AY84" s="223"/>
    </row>
    <row r="85" ht="15" spans="1:51">
      <c r="A85" s="89"/>
      <c r="B85" s="195"/>
      <c r="C85" s="89"/>
      <c r="D85" s="27" t="s">
        <v>188</v>
      </c>
      <c r="E85" s="89"/>
      <c r="F85" s="26" t="s">
        <v>347</v>
      </c>
      <c r="G85" s="26">
        <v>21.84</v>
      </c>
      <c r="H85" s="53">
        <f>G85/292</f>
        <v>0.0747945205479452</v>
      </c>
      <c r="I85" s="89"/>
      <c r="J85" s="89"/>
      <c r="K85" s="78" t="s">
        <v>26</v>
      </c>
      <c r="L85" s="56" t="s">
        <v>26</v>
      </c>
      <c r="M85" s="56" t="s">
        <v>26</v>
      </c>
      <c r="N85" s="56" t="s">
        <v>26</v>
      </c>
      <c r="O85" s="119">
        <v>9.158</v>
      </c>
      <c r="P85" s="119">
        <v>1.9</v>
      </c>
      <c r="Q85" s="119">
        <v>1.9</v>
      </c>
      <c r="R85" s="120">
        <f>Q85/O85</f>
        <v>0.20746887966805</v>
      </c>
      <c r="S85" s="119">
        <v>53.823</v>
      </c>
      <c r="T85" s="119">
        <v>9.153</v>
      </c>
      <c r="U85" s="119">
        <v>9.153</v>
      </c>
      <c r="V85" s="120">
        <f>U85/S85</f>
        <v>0.170057410400758</v>
      </c>
      <c r="W85" s="119">
        <v>18.145</v>
      </c>
      <c r="X85" s="119">
        <v>3.887</v>
      </c>
      <c r="Y85" s="119">
        <v>3.887</v>
      </c>
      <c r="Z85" s="120">
        <f>Y85/W85</f>
        <v>0.214218793055938</v>
      </c>
      <c r="AA85" s="119">
        <v>82.19</v>
      </c>
      <c r="AB85" s="119">
        <v>0</v>
      </c>
      <c r="AC85" s="119">
        <v>0</v>
      </c>
      <c r="AD85" s="120">
        <v>0</v>
      </c>
      <c r="AE85" s="119">
        <v>57.371</v>
      </c>
      <c r="AF85" s="119">
        <v>4.3</v>
      </c>
      <c r="AG85" s="119">
        <v>4.3</v>
      </c>
      <c r="AH85" s="120">
        <f>AG85/AE85</f>
        <v>0.0749507590943159</v>
      </c>
      <c r="AI85" s="119">
        <v>23.811</v>
      </c>
      <c r="AJ85" s="119">
        <v>0</v>
      </c>
      <c r="AK85" s="119">
        <v>0</v>
      </c>
      <c r="AL85" s="120">
        <v>0</v>
      </c>
      <c r="AM85" s="119">
        <v>47.636</v>
      </c>
      <c r="AN85" s="119">
        <v>2.6</v>
      </c>
      <c r="AO85" s="119">
        <v>2.6</v>
      </c>
      <c r="AP85" s="120">
        <f>AO85/AM85</f>
        <v>0.054580569317323</v>
      </c>
      <c r="AQ85" s="93" t="s">
        <v>26</v>
      </c>
      <c r="AR85" s="93" t="s">
        <v>26</v>
      </c>
      <c r="AS85" s="93" t="s">
        <v>26</v>
      </c>
      <c r="AT85" s="93" t="s">
        <v>26</v>
      </c>
      <c r="AU85" s="93" t="s">
        <v>26</v>
      </c>
      <c r="AV85" s="93" t="s">
        <v>26</v>
      </c>
      <c r="AW85" s="93" t="s">
        <v>26</v>
      </c>
      <c r="AX85" s="93" t="s">
        <v>26</v>
      </c>
      <c r="AY85" s="223"/>
    </row>
    <row r="86" ht="48.75" customHeight="true" spans="1:51">
      <c r="A86" s="89"/>
      <c r="B86" s="195"/>
      <c r="C86" s="89"/>
      <c r="D86" s="27" t="s">
        <v>189</v>
      </c>
      <c r="E86" s="89"/>
      <c r="F86" s="26" t="s">
        <v>347</v>
      </c>
      <c r="G86" s="26" t="s">
        <v>190</v>
      </c>
      <c r="H86" s="53">
        <v>0.98</v>
      </c>
      <c r="I86" s="89"/>
      <c r="J86" s="89"/>
      <c r="K86" s="78" t="s">
        <v>26</v>
      </c>
      <c r="L86" s="56" t="s">
        <v>26</v>
      </c>
      <c r="M86" s="56" t="s">
        <v>26</v>
      </c>
      <c r="N86" s="56" t="s">
        <v>26</v>
      </c>
      <c r="O86" s="56" t="s">
        <v>26</v>
      </c>
      <c r="P86" s="56" t="s">
        <v>26</v>
      </c>
      <c r="Q86" s="56" t="s">
        <v>26</v>
      </c>
      <c r="R86" s="56" t="s">
        <v>26</v>
      </c>
      <c r="S86" s="56" t="s">
        <v>26</v>
      </c>
      <c r="T86" s="56" t="s">
        <v>26</v>
      </c>
      <c r="U86" s="56" t="s">
        <v>26</v>
      </c>
      <c r="V86" s="56" t="s">
        <v>26</v>
      </c>
      <c r="W86" s="56" t="s">
        <v>26</v>
      </c>
      <c r="X86" s="56" t="s">
        <v>26</v>
      </c>
      <c r="Y86" s="56" t="s">
        <v>26</v>
      </c>
      <c r="Z86" s="56" t="s">
        <v>26</v>
      </c>
      <c r="AA86" s="56" t="s">
        <v>26</v>
      </c>
      <c r="AB86" s="56" t="s">
        <v>26</v>
      </c>
      <c r="AC86" s="56" t="s">
        <v>26</v>
      </c>
      <c r="AD86" s="56" t="s">
        <v>26</v>
      </c>
      <c r="AE86" s="56" t="s">
        <v>26</v>
      </c>
      <c r="AF86" s="56" t="s">
        <v>26</v>
      </c>
      <c r="AG86" s="56" t="s">
        <v>26</v>
      </c>
      <c r="AH86" s="56" t="s">
        <v>26</v>
      </c>
      <c r="AI86" s="119">
        <v>1</v>
      </c>
      <c r="AJ86" s="119">
        <v>0</v>
      </c>
      <c r="AK86" s="119">
        <v>1</v>
      </c>
      <c r="AL86" s="120">
        <v>1</v>
      </c>
      <c r="AM86" s="119">
        <v>1</v>
      </c>
      <c r="AN86" s="119">
        <v>0.15</v>
      </c>
      <c r="AO86" s="119">
        <v>0.95</v>
      </c>
      <c r="AP86" s="120">
        <v>0.95</v>
      </c>
      <c r="AQ86" s="93" t="s">
        <v>26</v>
      </c>
      <c r="AR86" s="93" t="s">
        <v>26</v>
      </c>
      <c r="AS86" s="93" t="s">
        <v>26</v>
      </c>
      <c r="AT86" s="93" t="s">
        <v>26</v>
      </c>
      <c r="AU86" s="93" t="s">
        <v>26</v>
      </c>
      <c r="AV86" s="93" t="s">
        <v>26</v>
      </c>
      <c r="AW86" s="93" t="s">
        <v>26</v>
      </c>
      <c r="AX86" s="93" t="s">
        <v>26</v>
      </c>
      <c r="AY86" s="223"/>
    </row>
    <row r="87" ht="36" customHeight="true" spans="1:51">
      <c r="A87" s="89"/>
      <c r="B87" s="197">
        <v>32</v>
      </c>
      <c r="C87" s="27" t="s">
        <v>192</v>
      </c>
      <c r="D87" s="27" t="s">
        <v>193</v>
      </c>
      <c r="E87" s="89"/>
      <c r="F87" s="26" t="s">
        <v>348</v>
      </c>
      <c r="G87" s="59">
        <v>15528</v>
      </c>
      <c r="H87" s="68">
        <v>0.6338</v>
      </c>
      <c r="I87" s="211" t="s">
        <v>270</v>
      </c>
      <c r="J87" s="232" t="s">
        <v>349</v>
      </c>
      <c r="K87" s="119">
        <v>5000</v>
      </c>
      <c r="L87" s="119">
        <v>733</v>
      </c>
      <c r="M87" s="119">
        <v>3058</v>
      </c>
      <c r="N87" s="120">
        <v>0.6116</v>
      </c>
      <c r="O87" s="136">
        <v>4500</v>
      </c>
      <c r="P87" s="136">
        <v>857</v>
      </c>
      <c r="Q87" s="136">
        <v>2551</v>
      </c>
      <c r="R87" s="137">
        <v>0.5669</v>
      </c>
      <c r="S87" s="136">
        <v>3500</v>
      </c>
      <c r="T87" s="136">
        <v>307</v>
      </c>
      <c r="U87" s="136">
        <v>2197</v>
      </c>
      <c r="V87" s="137">
        <v>0.6277</v>
      </c>
      <c r="W87" s="136">
        <v>3000</v>
      </c>
      <c r="X87" s="136">
        <v>341</v>
      </c>
      <c r="Y87" s="136">
        <v>1983</v>
      </c>
      <c r="Z87" s="137">
        <v>0.661</v>
      </c>
      <c r="AA87" s="136">
        <v>2600</v>
      </c>
      <c r="AB87" s="136">
        <v>132</v>
      </c>
      <c r="AC87" s="136">
        <v>1952</v>
      </c>
      <c r="AD87" s="137">
        <v>0.7508</v>
      </c>
      <c r="AE87" s="136">
        <v>1600</v>
      </c>
      <c r="AF87" s="136">
        <v>0</v>
      </c>
      <c r="AG87" s="136">
        <v>860</v>
      </c>
      <c r="AH87" s="137">
        <v>0.5375</v>
      </c>
      <c r="AI87" s="136">
        <v>700</v>
      </c>
      <c r="AJ87" s="136">
        <v>115</v>
      </c>
      <c r="AK87" s="136">
        <v>500</v>
      </c>
      <c r="AL87" s="137">
        <v>0.7143</v>
      </c>
      <c r="AM87" s="136">
        <v>1600</v>
      </c>
      <c r="AN87" s="136">
        <v>154</v>
      </c>
      <c r="AO87" s="136">
        <v>715</v>
      </c>
      <c r="AP87" s="137">
        <v>0.4469</v>
      </c>
      <c r="AQ87" s="93" t="s">
        <v>26</v>
      </c>
      <c r="AR87" s="93" t="s">
        <v>26</v>
      </c>
      <c r="AS87" s="93" t="s">
        <v>26</v>
      </c>
      <c r="AT87" s="93" t="s">
        <v>26</v>
      </c>
      <c r="AU87" s="119">
        <v>2000</v>
      </c>
      <c r="AV87" s="119">
        <v>1169</v>
      </c>
      <c r="AW87" s="119">
        <v>1712</v>
      </c>
      <c r="AX87" s="120">
        <v>0.856</v>
      </c>
      <c r="AY87" s="150"/>
    </row>
    <row r="88" ht="51.75" customHeight="true" spans="1:51">
      <c r="A88" s="89"/>
      <c r="B88" s="195"/>
      <c r="C88" s="89"/>
      <c r="D88" s="27" t="s">
        <v>195</v>
      </c>
      <c r="E88" s="89"/>
      <c r="F88" s="26" t="s">
        <v>348</v>
      </c>
      <c r="G88" s="229">
        <v>3515</v>
      </c>
      <c r="H88" s="68">
        <v>1.1717</v>
      </c>
      <c r="I88" s="6"/>
      <c r="J88" s="89"/>
      <c r="K88" s="119">
        <v>500</v>
      </c>
      <c r="L88" s="119">
        <v>0</v>
      </c>
      <c r="M88" s="119">
        <v>297</v>
      </c>
      <c r="N88" s="120">
        <v>0.594</v>
      </c>
      <c r="O88" s="136">
        <v>200</v>
      </c>
      <c r="P88" s="136">
        <v>0</v>
      </c>
      <c r="Q88" s="136">
        <v>353</v>
      </c>
      <c r="R88" s="137">
        <v>1.765</v>
      </c>
      <c r="S88" s="136">
        <v>300</v>
      </c>
      <c r="T88" s="136">
        <v>0</v>
      </c>
      <c r="U88" s="136">
        <v>307</v>
      </c>
      <c r="V88" s="137">
        <v>1.0233</v>
      </c>
      <c r="W88" s="136">
        <v>900</v>
      </c>
      <c r="X88" s="136">
        <v>24</v>
      </c>
      <c r="Y88" s="136">
        <v>798</v>
      </c>
      <c r="Z88" s="137">
        <v>0.8867</v>
      </c>
      <c r="AA88" s="136">
        <v>300</v>
      </c>
      <c r="AB88" s="136">
        <v>0</v>
      </c>
      <c r="AC88" s="136">
        <v>218</v>
      </c>
      <c r="AD88" s="137">
        <v>0.7267</v>
      </c>
      <c r="AE88" s="136">
        <v>200</v>
      </c>
      <c r="AF88" s="136">
        <v>0</v>
      </c>
      <c r="AG88" s="136">
        <v>238</v>
      </c>
      <c r="AH88" s="137">
        <v>1.19</v>
      </c>
      <c r="AI88" s="136">
        <v>200</v>
      </c>
      <c r="AJ88" s="136">
        <v>48</v>
      </c>
      <c r="AK88" s="136">
        <v>308</v>
      </c>
      <c r="AL88" s="137">
        <v>1.54</v>
      </c>
      <c r="AM88" s="136">
        <v>200</v>
      </c>
      <c r="AN88" s="136">
        <v>0</v>
      </c>
      <c r="AO88" s="136">
        <v>550</v>
      </c>
      <c r="AP88" s="137">
        <v>2.75</v>
      </c>
      <c r="AQ88" s="93" t="s">
        <v>26</v>
      </c>
      <c r="AR88" s="93" t="s">
        <v>26</v>
      </c>
      <c r="AS88" s="93" t="s">
        <v>26</v>
      </c>
      <c r="AT88" s="93" t="s">
        <v>26</v>
      </c>
      <c r="AU88" s="119">
        <v>200</v>
      </c>
      <c r="AV88" s="119">
        <v>71</v>
      </c>
      <c r="AW88" s="119">
        <v>446</v>
      </c>
      <c r="AX88" s="120">
        <v>2.23</v>
      </c>
      <c r="AY88" s="150"/>
    </row>
    <row r="89" ht="28.5" spans="1:51">
      <c r="A89" s="60" t="s">
        <v>196</v>
      </c>
      <c r="B89" s="197">
        <v>33</v>
      </c>
      <c r="C89" s="27" t="s">
        <v>197</v>
      </c>
      <c r="D89" s="27" t="s">
        <v>198</v>
      </c>
      <c r="E89" s="89"/>
      <c r="F89" s="26" t="s">
        <v>350</v>
      </c>
      <c r="G89" s="59" t="s">
        <v>42</v>
      </c>
      <c r="H89" s="59" t="s">
        <v>42</v>
      </c>
      <c r="I89" s="150"/>
      <c r="J89" s="150"/>
      <c r="K89" s="175" t="s">
        <v>351</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352</v>
      </c>
    </row>
    <row r="90" ht="28.5" spans="1:51">
      <c r="A90" s="89"/>
      <c r="B90" s="197">
        <v>34</v>
      </c>
      <c r="C90" s="27" t="s">
        <v>203</v>
      </c>
      <c r="D90" s="27" t="s">
        <v>204</v>
      </c>
      <c r="E90" s="89"/>
      <c r="F90" s="26" t="s">
        <v>350</v>
      </c>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59"/>
      <c r="AW90" s="59"/>
      <c r="AX90" s="59"/>
      <c r="AY90" s="223" t="s">
        <v>353</v>
      </c>
    </row>
    <row r="91" ht="133.5" customHeight="true" spans="1:51">
      <c r="A91" s="89"/>
      <c r="B91" s="197">
        <v>35</v>
      </c>
      <c r="C91" s="27" t="s">
        <v>206</v>
      </c>
      <c r="D91" s="27" t="s">
        <v>207</v>
      </c>
      <c r="E91" s="89"/>
      <c r="F91" s="26" t="s">
        <v>350</v>
      </c>
      <c r="G91" s="59">
        <v>249</v>
      </c>
      <c r="H91" s="68">
        <v>0.3578</v>
      </c>
      <c r="I91" s="59" t="s">
        <v>354</v>
      </c>
      <c r="J91" s="59" t="s">
        <v>355</v>
      </c>
      <c r="K91" s="93" t="s">
        <v>26</v>
      </c>
      <c r="L91" s="93" t="s">
        <v>26</v>
      </c>
      <c r="M91" s="93" t="s">
        <v>26</v>
      </c>
      <c r="N91" s="93" t="s">
        <v>26</v>
      </c>
      <c r="O91" s="93">
        <v>41</v>
      </c>
      <c r="P91" s="93">
        <v>0</v>
      </c>
      <c r="Q91" s="93">
        <v>41</v>
      </c>
      <c r="R91" s="94">
        <v>1</v>
      </c>
      <c r="S91" s="93">
        <v>79</v>
      </c>
      <c r="T91" s="93">
        <v>0</v>
      </c>
      <c r="U91" s="93">
        <v>28</v>
      </c>
      <c r="V91" s="94">
        <v>0.3544</v>
      </c>
      <c r="W91" s="93">
        <v>48</v>
      </c>
      <c r="X91" s="93">
        <v>0</v>
      </c>
      <c r="Y91" s="93">
        <v>34</v>
      </c>
      <c r="Z91" s="94">
        <v>0.7083</v>
      </c>
      <c r="AA91" s="93">
        <v>182</v>
      </c>
      <c r="AB91" s="93">
        <v>25</v>
      </c>
      <c r="AC91" s="93">
        <v>72</v>
      </c>
      <c r="AD91" s="94">
        <v>0.3956</v>
      </c>
      <c r="AE91" s="93">
        <v>153</v>
      </c>
      <c r="AF91" s="93">
        <v>9</v>
      </c>
      <c r="AG91" s="93">
        <v>35</v>
      </c>
      <c r="AH91" s="94">
        <v>0.2288</v>
      </c>
      <c r="AI91" s="93">
        <v>66</v>
      </c>
      <c r="AJ91" s="93">
        <v>0</v>
      </c>
      <c r="AK91" s="93">
        <v>10</v>
      </c>
      <c r="AL91" s="94">
        <v>0.1515</v>
      </c>
      <c r="AM91" s="93">
        <v>111</v>
      </c>
      <c r="AN91" s="93">
        <v>2</v>
      </c>
      <c r="AO91" s="93">
        <v>28</v>
      </c>
      <c r="AP91" s="94">
        <v>0.2523</v>
      </c>
      <c r="AQ91" s="93" t="s">
        <v>26</v>
      </c>
      <c r="AR91" s="93" t="s">
        <v>26</v>
      </c>
      <c r="AS91" s="93" t="s">
        <v>26</v>
      </c>
      <c r="AT91" s="93" t="s">
        <v>26</v>
      </c>
      <c r="AU91" s="93">
        <v>16</v>
      </c>
      <c r="AV91" s="93">
        <v>1</v>
      </c>
      <c r="AW91" s="93">
        <v>1</v>
      </c>
      <c r="AX91" s="94">
        <v>0.0625</v>
      </c>
      <c r="AY91" s="223"/>
    </row>
    <row r="92" ht="14.25" spans="1:51">
      <c r="A92" s="60" t="s">
        <v>208</v>
      </c>
      <c r="B92" s="197">
        <v>36</v>
      </c>
      <c r="C92" s="27" t="s">
        <v>209</v>
      </c>
      <c r="D92" s="27" t="s">
        <v>210</v>
      </c>
      <c r="E92" s="89"/>
      <c r="F92" s="26" t="s">
        <v>356</v>
      </c>
      <c r="G92" s="59">
        <v>653</v>
      </c>
      <c r="H92" s="68">
        <v>0.4541</v>
      </c>
      <c r="I92" s="93"/>
      <c r="J92" s="93"/>
      <c r="K92" s="93" t="s">
        <v>26</v>
      </c>
      <c r="L92" s="93" t="s">
        <v>26</v>
      </c>
      <c r="M92" s="93" t="s">
        <v>26</v>
      </c>
      <c r="N92" s="93" t="s">
        <v>26</v>
      </c>
      <c r="O92" s="93">
        <v>188</v>
      </c>
      <c r="P92" s="93">
        <v>21</v>
      </c>
      <c r="Q92" s="93">
        <v>93</v>
      </c>
      <c r="R92" s="94">
        <v>0.4946</v>
      </c>
      <c r="S92" s="93">
        <v>229</v>
      </c>
      <c r="T92" s="93">
        <v>33</v>
      </c>
      <c r="U92" s="93">
        <v>90</v>
      </c>
      <c r="V92" s="94">
        <v>0.393</v>
      </c>
      <c r="W92" s="93">
        <v>190</v>
      </c>
      <c r="X92" s="93">
        <v>48</v>
      </c>
      <c r="Y92" s="93">
        <v>98</v>
      </c>
      <c r="Z92" s="94">
        <v>0.5158</v>
      </c>
      <c r="AA92" s="93">
        <v>201</v>
      </c>
      <c r="AB92" s="93">
        <v>59</v>
      </c>
      <c r="AC92" s="93">
        <v>122</v>
      </c>
      <c r="AD92" s="94">
        <v>0.607</v>
      </c>
      <c r="AE92" s="93">
        <v>157</v>
      </c>
      <c r="AF92" s="93">
        <v>27</v>
      </c>
      <c r="AG92" s="93">
        <v>68</v>
      </c>
      <c r="AH92" s="94">
        <v>0.4331</v>
      </c>
      <c r="AI92" s="93">
        <v>152</v>
      </c>
      <c r="AJ92" s="93">
        <v>15</v>
      </c>
      <c r="AK92" s="93">
        <v>64</v>
      </c>
      <c r="AL92" s="94">
        <v>0.4211</v>
      </c>
      <c r="AM92" s="93">
        <v>229</v>
      </c>
      <c r="AN92" s="93">
        <v>13</v>
      </c>
      <c r="AO92" s="93">
        <v>80</v>
      </c>
      <c r="AP92" s="94">
        <v>0.3493</v>
      </c>
      <c r="AQ92" s="93">
        <v>50</v>
      </c>
      <c r="AR92" s="93">
        <v>0</v>
      </c>
      <c r="AS92" s="93">
        <v>13</v>
      </c>
      <c r="AT92" s="94">
        <v>0.26</v>
      </c>
      <c r="AU92" s="93">
        <v>42</v>
      </c>
      <c r="AV92" s="93">
        <v>0</v>
      </c>
      <c r="AW92" s="93">
        <v>25</v>
      </c>
      <c r="AX92" s="94">
        <v>0.5952</v>
      </c>
      <c r="AY92" s="223"/>
    </row>
    <row r="93" ht="14.25" spans="1:51">
      <c r="A93" s="89"/>
      <c r="B93" s="195"/>
      <c r="C93" s="89"/>
      <c r="D93" s="27" t="s">
        <v>212</v>
      </c>
      <c r="E93" s="89"/>
      <c r="F93" s="26" t="s">
        <v>356</v>
      </c>
      <c r="G93" s="59"/>
      <c r="H93" s="59"/>
      <c r="I93" s="89"/>
      <c r="J93" s="89"/>
      <c r="K93" s="93" t="s">
        <v>26</v>
      </c>
      <c r="L93" s="93" t="s">
        <v>26</v>
      </c>
      <c r="M93" s="93" t="s">
        <v>26</v>
      </c>
      <c r="N93" s="93" t="s">
        <v>26</v>
      </c>
      <c r="O93" s="93" t="s">
        <v>26</v>
      </c>
      <c r="P93" s="93"/>
      <c r="Q93" s="93"/>
      <c r="R93" s="93"/>
      <c r="S93" s="93">
        <v>50</v>
      </c>
      <c r="T93" s="93"/>
      <c r="U93" s="93"/>
      <c r="V93" s="93"/>
      <c r="W93" s="93">
        <v>60</v>
      </c>
      <c r="X93" s="93"/>
      <c r="Y93" s="93"/>
      <c r="Z93" s="93"/>
      <c r="AA93" s="93">
        <v>60</v>
      </c>
      <c r="AB93" s="93"/>
      <c r="AC93" s="93"/>
      <c r="AD93" s="93"/>
      <c r="AE93" s="93" t="s">
        <v>26</v>
      </c>
      <c r="AF93" s="93"/>
      <c r="AG93" s="93"/>
      <c r="AH93" s="93"/>
      <c r="AI93" s="93">
        <v>130</v>
      </c>
      <c r="AJ93" s="93"/>
      <c r="AK93" s="93"/>
      <c r="AL93" s="93"/>
      <c r="AM93" s="93" t="s">
        <v>26</v>
      </c>
      <c r="AN93" s="93"/>
      <c r="AO93" s="93"/>
      <c r="AP93" s="93"/>
      <c r="AQ93" s="93">
        <v>50</v>
      </c>
      <c r="AR93" s="93"/>
      <c r="AS93" s="93"/>
      <c r="AT93" s="93"/>
      <c r="AU93" s="93" t="s">
        <v>26</v>
      </c>
      <c r="AV93" s="93" t="s">
        <v>26</v>
      </c>
      <c r="AW93" s="93" t="s">
        <v>26</v>
      </c>
      <c r="AX93" s="93" t="s">
        <v>26</v>
      </c>
      <c r="AY93" s="223"/>
    </row>
    <row r="94" ht="67.5" customHeight="true" spans="1:51">
      <c r="A94" s="89"/>
      <c r="B94" s="197">
        <v>37</v>
      </c>
      <c r="C94" s="27" t="s">
        <v>213</v>
      </c>
      <c r="D94" s="27" t="s">
        <v>214</v>
      </c>
      <c r="E94" s="89"/>
      <c r="F94" s="26" t="s">
        <v>356</v>
      </c>
      <c r="G94" s="59" t="s">
        <v>357</v>
      </c>
      <c r="H94" s="59" t="s">
        <v>42</v>
      </c>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223" t="s">
        <v>358</v>
      </c>
    </row>
    <row r="95" ht="15" spans="1:51">
      <c r="A95" s="89"/>
      <c r="B95" s="197">
        <v>38</v>
      </c>
      <c r="C95" s="27" t="s">
        <v>217</v>
      </c>
      <c r="D95" s="27" t="s">
        <v>218</v>
      </c>
      <c r="E95" s="89"/>
      <c r="F95" s="26" t="s">
        <v>348</v>
      </c>
      <c r="G95" s="26">
        <v>25</v>
      </c>
      <c r="H95" s="53">
        <v>0.4386</v>
      </c>
      <c r="I95" s="93"/>
      <c r="J95" s="93"/>
      <c r="K95" s="93" t="s">
        <v>26</v>
      </c>
      <c r="L95" s="93" t="s">
        <v>26</v>
      </c>
      <c r="M95" s="93" t="s">
        <v>26</v>
      </c>
      <c r="N95" s="93" t="s">
        <v>26</v>
      </c>
      <c r="O95" s="119">
        <v>32</v>
      </c>
      <c r="P95" s="119">
        <v>0</v>
      </c>
      <c r="Q95" s="119">
        <v>0</v>
      </c>
      <c r="R95" s="120">
        <v>0</v>
      </c>
      <c r="S95" s="119">
        <v>13</v>
      </c>
      <c r="T95" s="119">
        <v>0</v>
      </c>
      <c r="U95" s="119">
        <v>13</v>
      </c>
      <c r="V95" s="120">
        <v>1</v>
      </c>
      <c r="W95" s="119" t="s">
        <v>26</v>
      </c>
      <c r="X95" s="119" t="s">
        <v>26</v>
      </c>
      <c r="Y95" s="119" t="s">
        <v>26</v>
      </c>
      <c r="Z95" s="119" t="s">
        <v>26</v>
      </c>
      <c r="AA95" s="119" t="s">
        <v>26</v>
      </c>
      <c r="AB95" s="119" t="s">
        <v>26</v>
      </c>
      <c r="AC95" s="119" t="s">
        <v>26</v>
      </c>
      <c r="AD95" s="119" t="s">
        <v>26</v>
      </c>
      <c r="AE95" s="119">
        <v>12</v>
      </c>
      <c r="AF95" s="119">
        <v>0</v>
      </c>
      <c r="AG95" s="119">
        <v>12</v>
      </c>
      <c r="AH95" s="120">
        <v>1</v>
      </c>
      <c r="AI95" s="119" t="s">
        <v>26</v>
      </c>
      <c r="AJ95" s="119"/>
      <c r="AK95" s="119"/>
      <c r="AL95" s="120"/>
      <c r="AM95" s="119" t="s">
        <v>26</v>
      </c>
      <c r="AN95" s="119"/>
      <c r="AO95" s="119"/>
      <c r="AP95" s="120"/>
      <c r="AQ95" s="93" t="s">
        <v>26</v>
      </c>
      <c r="AR95" s="93" t="s">
        <v>26</v>
      </c>
      <c r="AS95" s="93" t="s">
        <v>26</v>
      </c>
      <c r="AT95" s="93" t="s">
        <v>26</v>
      </c>
      <c r="AU95" s="93" t="s">
        <v>26</v>
      </c>
      <c r="AV95" s="93" t="s">
        <v>26</v>
      </c>
      <c r="AW95" s="93" t="s">
        <v>26</v>
      </c>
      <c r="AX95" s="93" t="s">
        <v>26</v>
      </c>
      <c r="AY95" s="150"/>
    </row>
    <row r="96" ht="14.25" spans="1:51">
      <c r="A96" s="89"/>
      <c r="B96" s="195"/>
      <c r="C96" s="89"/>
      <c r="D96" s="27" t="s">
        <v>220</v>
      </c>
      <c r="E96" s="89"/>
      <c r="F96" s="26" t="s">
        <v>348</v>
      </c>
      <c r="G96" s="26">
        <v>12</v>
      </c>
      <c r="H96" s="53">
        <v>0.4285</v>
      </c>
      <c r="I96" s="89"/>
      <c r="J96" s="89"/>
      <c r="K96" s="93" t="s">
        <v>26</v>
      </c>
      <c r="L96" s="93" t="s">
        <v>26</v>
      </c>
      <c r="M96" s="93" t="s">
        <v>26</v>
      </c>
      <c r="N96" s="93" t="s">
        <v>26</v>
      </c>
      <c r="O96" s="93">
        <v>4</v>
      </c>
      <c r="P96" s="93">
        <v>2</v>
      </c>
      <c r="Q96" s="93">
        <v>2</v>
      </c>
      <c r="R96" s="94">
        <v>0.5</v>
      </c>
      <c r="S96" s="93">
        <v>14</v>
      </c>
      <c r="T96" s="93">
        <v>4</v>
      </c>
      <c r="U96" s="93">
        <v>7</v>
      </c>
      <c r="V96" s="94">
        <v>0.5</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26</v>
      </c>
      <c r="AR96" s="93" t="s">
        <v>26</v>
      </c>
      <c r="AS96" s="93" t="s">
        <v>26</v>
      </c>
      <c r="AT96" s="93" t="s">
        <v>26</v>
      </c>
      <c r="AU96" s="93" t="s">
        <v>26</v>
      </c>
      <c r="AV96" s="93" t="s">
        <v>26</v>
      </c>
      <c r="AW96" s="93" t="s">
        <v>26</v>
      </c>
      <c r="AX96" s="93" t="s">
        <v>26</v>
      </c>
      <c r="AY96" s="150"/>
    </row>
    <row r="97" ht="49.5" customHeight="true" spans="1:51">
      <c r="A97" s="89"/>
      <c r="B97" s="197">
        <v>39</v>
      </c>
      <c r="C97" s="27" t="s">
        <v>222</v>
      </c>
      <c r="D97" s="27" t="s">
        <v>223</v>
      </c>
      <c r="E97" s="89"/>
      <c r="F97" s="26" t="s">
        <v>348</v>
      </c>
      <c r="G97" s="26">
        <v>399</v>
      </c>
      <c r="H97" s="53">
        <v>1</v>
      </c>
      <c r="I97" s="93"/>
      <c r="J97" s="233" t="s">
        <v>359</v>
      </c>
      <c r="K97" s="93" t="s">
        <v>26</v>
      </c>
      <c r="L97" s="93" t="s">
        <v>26</v>
      </c>
      <c r="M97" s="93" t="s">
        <v>26</v>
      </c>
      <c r="N97" s="93" t="s">
        <v>26</v>
      </c>
      <c r="O97" s="119">
        <v>11</v>
      </c>
      <c r="P97" s="119">
        <v>0</v>
      </c>
      <c r="Q97" s="119">
        <v>11</v>
      </c>
      <c r="R97" s="120">
        <v>1</v>
      </c>
      <c r="S97" s="119">
        <v>168</v>
      </c>
      <c r="T97" s="119">
        <v>0</v>
      </c>
      <c r="U97" s="119">
        <v>168</v>
      </c>
      <c r="V97" s="120">
        <v>1</v>
      </c>
      <c r="W97" s="119" t="s">
        <v>26</v>
      </c>
      <c r="X97" s="119" t="s">
        <v>26</v>
      </c>
      <c r="Y97" s="119" t="s">
        <v>26</v>
      </c>
      <c r="Z97" s="119" t="s">
        <v>26</v>
      </c>
      <c r="AA97" s="119">
        <v>220</v>
      </c>
      <c r="AB97" s="119">
        <v>0</v>
      </c>
      <c r="AC97" s="119">
        <v>220</v>
      </c>
      <c r="AD97" s="120">
        <v>1</v>
      </c>
      <c r="AE97" s="119" t="s">
        <v>26</v>
      </c>
      <c r="AF97" s="119" t="s">
        <v>26</v>
      </c>
      <c r="AG97" s="119" t="s">
        <v>26</v>
      </c>
      <c r="AH97" s="119" t="s">
        <v>26</v>
      </c>
      <c r="AI97" s="119" t="s">
        <v>26</v>
      </c>
      <c r="AJ97" s="119" t="s">
        <v>26</v>
      </c>
      <c r="AK97" s="119" t="s">
        <v>26</v>
      </c>
      <c r="AL97" s="119" t="s">
        <v>26</v>
      </c>
      <c r="AM97" s="119" t="s">
        <v>26</v>
      </c>
      <c r="AN97" s="119" t="s">
        <v>26</v>
      </c>
      <c r="AO97" s="119" t="s">
        <v>26</v>
      </c>
      <c r="AP97" s="119" t="s">
        <v>26</v>
      </c>
      <c r="AQ97" s="93" t="s">
        <v>26</v>
      </c>
      <c r="AR97" s="93" t="s">
        <v>26</v>
      </c>
      <c r="AS97" s="93" t="s">
        <v>26</v>
      </c>
      <c r="AT97" s="93" t="s">
        <v>26</v>
      </c>
      <c r="AU97" s="93" t="s">
        <v>26</v>
      </c>
      <c r="AV97" s="93" t="s">
        <v>26</v>
      </c>
      <c r="AW97" s="93" t="s">
        <v>26</v>
      </c>
      <c r="AX97" s="93" t="s">
        <v>26</v>
      </c>
      <c r="AY97" s="150"/>
    </row>
    <row r="98" ht="28.5" spans="1:51">
      <c r="A98" s="89"/>
      <c r="B98" s="225">
        <v>40</v>
      </c>
      <c r="C98" s="226" t="s">
        <v>224</v>
      </c>
      <c r="D98" s="27" t="s">
        <v>225</v>
      </c>
      <c r="E98" s="89"/>
      <c r="F98" s="200" t="s">
        <v>348</v>
      </c>
      <c r="G98" s="59">
        <v>3</v>
      </c>
      <c r="H98" s="70">
        <v>1</v>
      </c>
      <c r="I98" s="93"/>
      <c r="J98" s="93"/>
      <c r="K98" s="93" t="s">
        <v>26</v>
      </c>
      <c r="L98" s="93" t="s">
        <v>26</v>
      </c>
      <c r="M98" s="93" t="s">
        <v>26</v>
      </c>
      <c r="N98" s="93" t="s">
        <v>26</v>
      </c>
      <c r="O98" s="59">
        <v>1</v>
      </c>
      <c r="P98" s="59">
        <v>0</v>
      </c>
      <c r="Q98" s="59">
        <v>1</v>
      </c>
      <c r="R98" s="70">
        <v>1</v>
      </c>
      <c r="S98" s="59">
        <v>1</v>
      </c>
      <c r="T98" s="59">
        <v>0</v>
      </c>
      <c r="U98" s="59">
        <v>1</v>
      </c>
      <c r="V98" s="70">
        <v>1</v>
      </c>
      <c r="W98" s="59">
        <v>1</v>
      </c>
      <c r="X98" s="59">
        <v>0</v>
      </c>
      <c r="Y98" s="59">
        <v>1</v>
      </c>
      <c r="Z98" s="70">
        <v>1</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223"/>
    </row>
    <row r="99" ht="28.5" spans="1:51">
      <c r="A99" s="89"/>
      <c r="B99" s="197">
        <v>41</v>
      </c>
      <c r="C99" s="27" t="s">
        <v>226</v>
      </c>
      <c r="D99" s="27" t="s">
        <v>227</v>
      </c>
      <c r="E99" s="89"/>
      <c r="F99" s="26" t="s">
        <v>360</v>
      </c>
      <c r="G99" s="59">
        <v>121</v>
      </c>
      <c r="H99" s="68">
        <v>1</v>
      </c>
      <c r="I99" s="79"/>
      <c r="J99" s="79"/>
      <c r="K99" s="93">
        <v>121</v>
      </c>
      <c r="L99" s="93">
        <v>0</v>
      </c>
      <c r="M99" s="93">
        <v>121</v>
      </c>
      <c r="N99" s="117">
        <v>1</v>
      </c>
      <c r="O99" s="93" t="s">
        <v>26</v>
      </c>
      <c r="P99" s="93" t="s">
        <v>26</v>
      </c>
      <c r="Q99" s="93" t="s">
        <v>26</v>
      </c>
      <c r="R99" s="93" t="s">
        <v>26</v>
      </c>
      <c r="S99" s="93" t="s">
        <v>26</v>
      </c>
      <c r="T99" s="93" t="s">
        <v>26</v>
      </c>
      <c r="U99" s="93" t="s">
        <v>26</v>
      </c>
      <c r="V99" s="93" t="s">
        <v>26</v>
      </c>
      <c r="W99" s="93" t="s">
        <v>26</v>
      </c>
      <c r="X99" s="93" t="s">
        <v>26</v>
      </c>
      <c r="Y99" s="93" t="s">
        <v>26</v>
      </c>
      <c r="Z99" s="93" t="s">
        <v>26</v>
      </c>
      <c r="AA99" s="93" t="s">
        <v>26</v>
      </c>
      <c r="AB99" s="93" t="s">
        <v>26</v>
      </c>
      <c r="AC99" s="93" t="s">
        <v>26</v>
      </c>
      <c r="AD99" s="93" t="s">
        <v>26</v>
      </c>
      <c r="AE99" s="93">
        <v>72</v>
      </c>
      <c r="AF99" s="93">
        <v>0</v>
      </c>
      <c r="AG99" s="93">
        <v>72</v>
      </c>
      <c r="AH99" s="117">
        <v>1</v>
      </c>
      <c r="AI99" s="93" t="s">
        <v>26</v>
      </c>
      <c r="AJ99" s="93" t="s">
        <v>26</v>
      </c>
      <c r="AK99" s="93" t="s">
        <v>26</v>
      </c>
      <c r="AL99" s="93" t="s">
        <v>26</v>
      </c>
      <c r="AM99" s="93">
        <v>49</v>
      </c>
      <c r="AN99" s="93">
        <v>0</v>
      </c>
      <c r="AO99" s="93">
        <v>49</v>
      </c>
      <c r="AP99" s="117">
        <v>1</v>
      </c>
      <c r="AQ99" s="93" t="s">
        <v>26</v>
      </c>
      <c r="AR99" s="93" t="s">
        <v>26</v>
      </c>
      <c r="AS99" s="93" t="s">
        <v>26</v>
      </c>
      <c r="AT99" s="93" t="s">
        <v>26</v>
      </c>
      <c r="AU99" s="93" t="s">
        <v>26</v>
      </c>
      <c r="AV99" s="93" t="s">
        <v>26</v>
      </c>
      <c r="AW99" s="93" t="s">
        <v>26</v>
      </c>
      <c r="AX99" s="93" t="s">
        <v>26</v>
      </c>
      <c r="AY99" s="223"/>
    </row>
    <row r="100" ht="15" spans="1:51">
      <c r="A100" s="89"/>
      <c r="B100" s="197">
        <v>42</v>
      </c>
      <c r="C100" s="27" t="s">
        <v>229</v>
      </c>
      <c r="D100" s="27" t="s">
        <v>230</v>
      </c>
      <c r="E100" s="89"/>
      <c r="F100" s="26" t="s">
        <v>231</v>
      </c>
      <c r="G100" s="59">
        <v>112</v>
      </c>
      <c r="H100" s="64">
        <v>0.3875</v>
      </c>
      <c r="I100" s="93"/>
      <c r="J100" s="93"/>
      <c r="K100" s="96" t="s">
        <v>26</v>
      </c>
      <c r="L100" s="93" t="s">
        <v>26</v>
      </c>
      <c r="M100" s="93" t="s">
        <v>26</v>
      </c>
      <c r="N100" s="93" t="s">
        <v>26</v>
      </c>
      <c r="O100" s="93" t="s">
        <v>26</v>
      </c>
      <c r="P100" s="93" t="s">
        <v>26</v>
      </c>
      <c r="Q100" s="93" t="s">
        <v>26</v>
      </c>
      <c r="R100" s="93" t="s">
        <v>26</v>
      </c>
      <c r="S100" s="93">
        <v>72</v>
      </c>
      <c r="T100" s="119">
        <v>7</v>
      </c>
      <c r="U100" s="119">
        <v>24</v>
      </c>
      <c r="V100" s="120">
        <v>0.3333</v>
      </c>
      <c r="W100" s="93">
        <v>4</v>
      </c>
      <c r="X100" s="93" t="s">
        <v>26</v>
      </c>
      <c r="Y100" s="119">
        <v>4</v>
      </c>
      <c r="Z100" s="153">
        <v>1</v>
      </c>
      <c r="AA100" s="93">
        <v>135</v>
      </c>
      <c r="AB100" s="119">
        <v>32</v>
      </c>
      <c r="AC100" s="119">
        <v>58</v>
      </c>
      <c r="AD100" s="120">
        <v>0.4296</v>
      </c>
      <c r="AE100" s="93" t="s">
        <v>26</v>
      </c>
      <c r="AF100" s="93" t="s">
        <v>26</v>
      </c>
      <c r="AG100" s="93" t="s">
        <v>26</v>
      </c>
      <c r="AH100" s="93" t="s">
        <v>26</v>
      </c>
      <c r="AI100" s="93" t="s">
        <v>26</v>
      </c>
      <c r="AJ100" s="93" t="s">
        <v>26</v>
      </c>
      <c r="AK100" s="93" t="s">
        <v>26</v>
      </c>
      <c r="AL100" s="93" t="s">
        <v>26</v>
      </c>
      <c r="AM100" s="93">
        <v>78</v>
      </c>
      <c r="AN100" s="119">
        <v>6</v>
      </c>
      <c r="AO100" s="119">
        <v>26</v>
      </c>
      <c r="AP100" s="120">
        <v>0.3333</v>
      </c>
      <c r="AQ100" s="93" t="s">
        <v>26</v>
      </c>
      <c r="AR100" s="93" t="s">
        <v>26</v>
      </c>
      <c r="AS100" s="93" t="s">
        <v>26</v>
      </c>
      <c r="AT100" s="93" t="s">
        <v>26</v>
      </c>
      <c r="AU100" s="93" t="s">
        <v>26</v>
      </c>
      <c r="AV100" s="93" t="s">
        <v>26</v>
      </c>
      <c r="AW100" s="93" t="s">
        <v>26</v>
      </c>
      <c r="AX100" s="93" t="s">
        <v>26</v>
      </c>
      <c r="AY100" s="223"/>
    </row>
    <row r="101" ht="15" spans="1:51">
      <c r="A101" s="89"/>
      <c r="B101" s="195"/>
      <c r="C101" s="89"/>
      <c r="D101" s="27" t="s">
        <v>232</v>
      </c>
      <c r="E101" s="89"/>
      <c r="F101" s="26" t="s">
        <v>231</v>
      </c>
      <c r="G101" s="59">
        <v>11270</v>
      </c>
      <c r="H101" s="64">
        <v>0.4437</v>
      </c>
      <c r="I101" s="89"/>
      <c r="J101" s="89"/>
      <c r="K101" s="96" t="s">
        <v>26</v>
      </c>
      <c r="L101" s="93" t="s">
        <v>26</v>
      </c>
      <c r="M101" s="93" t="s">
        <v>26</v>
      </c>
      <c r="N101" s="93" t="s">
        <v>26</v>
      </c>
      <c r="O101" s="93" t="s">
        <v>26</v>
      </c>
      <c r="P101" s="93" t="s">
        <v>26</v>
      </c>
      <c r="Q101" s="93" t="s">
        <v>26</v>
      </c>
      <c r="R101" s="93" t="s">
        <v>26</v>
      </c>
      <c r="S101" s="93">
        <v>6800</v>
      </c>
      <c r="T101" s="119">
        <v>720</v>
      </c>
      <c r="U101" s="119">
        <v>2550</v>
      </c>
      <c r="V101" s="120">
        <v>0.375</v>
      </c>
      <c r="W101" s="93">
        <v>800</v>
      </c>
      <c r="X101" s="93" t="s">
        <v>26</v>
      </c>
      <c r="Y101" s="119">
        <v>800</v>
      </c>
      <c r="Z101" s="153">
        <v>1</v>
      </c>
      <c r="AA101" s="93">
        <v>9400</v>
      </c>
      <c r="AB101" s="119">
        <v>1970</v>
      </c>
      <c r="AC101" s="119">
        <v>5070</v>
      </c>
      <c r="AD101" s="120">
        <v>0.5394</v>
      </c>
      <c r="AE101" s="93" t="s">
        <v>26</v>
      </c>
      <c r="AF101" s="93" t="s">
        <v>26</v>
      </c>
      <c r="AG101" s="93" t="s">
        <v>26</v>
      </c>
      <c r="AH101" s="93" t="s">
        <v>26</v>
      </c>
      <c r="AI101" s="93" t="s">
        <v>26</v>
      </c>
      <c r="AJ101" s="93" t="s">
        <v>26</v>
      </c>
      <c r="AK101" s="93" t="s">
        <v>26</v>
      </c>
      <c r="AL101" s="93" t="s">
        <v>26</v>
      </c>
      <c r="AM101" s="93">
        <v>8400</v>
      </c>
      <c r="AN101" s="119">
        <v>730</v>
      </c>
      <c r="AO101" s="119">
        <v>2850</v>
      </c>
      <c r="AP101" s="120">
        <v>0.3393</v>
      </c>
      <c r="AQ101" s="93" t="s">
        <v>26</v>
      </c>
      <c r="AR101" s="93" t="s">
        <v>26</v>
      </c>
      <c r="AS101" s="93" t="s">
        <v>26</v>
      </c>
      <c r="AT101" s="93" t="s">
        <v>26</v>
      </c>
      <c r="AU101" s="93" t="s">
        <v>26</v>
      </c>
      <c r="AV101" s="93" t="s">
        <v>26</v>
      </c>
      <c r="AW101" s="93" t="s">
        <v>26</v>
      </c>
      <c r="AX101" s="93" t="s">
        <v>26</v>
      </c>
      <c r="AY101" s="223"/>
    </row>
    <row r="102" ht="114" spans="1:51">
      <c r="A102" s="89"/>
      <c r="B102" s="197">
        <v>43</v>
      </c>
      <c r="C102" s="27" t="s">
        <v>233</v>
      </c>
      <c r="D102" s="27" t="s">
        <v>234</v>
      </c>
      <c r="E102" s="89"/>
      <c r="F102" s="26" t="s">
        <v>235</v>
      </c>
      <c r="G102" s="59">
        <v>40</v>
      </c>
      <c r="H102" s="64">
        <v>0.5479</v>
      </c>
      <c r="I102" s="98" t="s">
        <v>270</v>
      </c>
      <c r="J102" s="147" t="s">
        <v>361</v>
      </c>
      <c r="K102" s="96" t="s">
        <v>26</v>
      </c>
      <c r="L102" s="93" t="s">
        <v>26</v>
      </c>
      <c r="M102" s="93" t="s">
        <v>26</v>
      </c>
      <c r="N102" s="93" t="s">
        <v>26</v>
      </c>
      <c r="O102" s="93">
        <v>11</v>
      </c>
      <c r="P102" s="93">
        <v>2</v>
      </c>
      <c r="Q102" s="93">
        <v>6</v>
      </c>
      <c r="R102" s="94">
        <v>0.5454</v>
      </c>
      <c r="S102" s="93">
        <v>9</v>
      </c>
      <c r="T102" s="93">
        <v>2</v>
      </c>
      <c r="U102" s="93">
        <v>5</v>
      </c>
      <c r="V102" s="94">
        <v>0.5555</v>
      </c>
      <c r="W102" s="93">
        <v>10</v>
      </c>
      <c r="X102" s="93">
        <v>2</v>
      </c>
      <c r="Y102" s="93">
        <v>5</v>
      </c>
      <c r="Z102" s="94">
        <v>0.5</v>
      </c>
      <c r="AA102" s="93">
        <v>14</v>
      </c>
      <c r="AB102" s="93">
        <v>2</v>
      </c>
      <c r="AC102" s="93">
        <v>7</v>
      </c>
      <c r="AD102" s="94">
        <v>0.5</v>
      </c>
      <c r="AE102" s="93">
        <v>10</v>
      </c>
      <c r="AF102" s="93">
        <v>3</v>
      </c>
      <c r="AG102" s="93">
        <v>7</v>
      </c>
      <c r="AH102" s="94">
        <v>0.7</v>
      </c>
      <c r="AI102" s="93">
        <v>9</v>
      </c>
      <c r="AJ102" s="93">
        <v>1</v>
      </c>
      <c r="AK102" s="93">
        <v>5</v>
      </c>
      <c r="AL102" s="94">
        <v>0.5555</v>
      </c>
      <c r="AM102" s="93">
        <v>10</v>
      </c>
      <c r="AN102" s="93">
        <v>2</v>
      </c>
      <c r="AO102" s="93">
        <v>5</v>
      </c>
      <c r="AP102" s="94">
        <v>0.5</v>
      </c>
      <c r="AQ102" s="93" t="s">
        <v>26</v>
      </c>
      <c r="AR102" s="93" t="s">
        <v>26</v>
      </c>
      <c r="AS102" s="93" t="s">
        <v>26</v>
      </c>
      <c r="AT102" s="93" t="s">
        <v>26</v>
      </c>
      <c r="AU102" s="93" t="s">
        <v>26</v>
      </c>
      <c r="AV102" s="93" t="s">
        <v>26</v>
      </c>
      <c r="AW102" s="93" t="s">
        <v>26</v>
      </c>
      <c r="AX102" s="93" t="s">
        <v>26</v>
      </c>
      <c r="AY102" s="223"/>
    </row>
    <row r="103" ht="28.5" spans="1:51">
      <c r="A103" s="89"/>
      <c r="B103" s="197">
        <v>44</v>
      </c>
      <c r="C103" s="27" t="s">
        <v>236</v>
      </c>
      <c r="D103" s="27" t="s">
        <v>237</v>
      </c>
      <c r="E103" s="89"/>
      <c r="F103" s="26" t="s">
        <v>35</v>
      </c>
      <c r="G103" s="59">
        <v>22.3</v>
      </c>
      <c r="H103" s="64">
        <v>0.892</v>
      </c>
      <c r="I103" s="59"/>
      <c r="J103" s="59"/>
      <c r="K103" s="101" t="s">
        <v>26</v>
      </c>
      <c r="L103" s="59" t="s">
        <v>26</v>
      </c>
      <c r="M103" s="59" t="s">
        <v>26</v>
      </c>
      <c r="N103" s="59" t="s">
        <v>26</v>
      </c>
      <c r="O103" s="59">
        <v>9</v>
      </c>
      <c r="P103" s="59">
        <v>0</v>
      </c>
      <c r="Q103" s="59">
        <v>8</v>
      </c>
      <c r="R103" s="70">
        <v>0.89</v>
      </c>
      <c r="S103" s="59">
        <v>3</v>
      </c>
      <c r="T103" s="59">
        <v>1</v>
      </c>
      <c r="U103" s="59">
        <v>3</v>
      </c>
      <c r="V103" s="70">
        <v>1</v>
      </c>
      <c r="W103" s="59">
        <v>2</v>
      </c>
      <c r="X103" s="59">
        <v>1</v>
      </c>
      <c r="Y103" s="59">
        <v>2</v>
      </c>
      <c r="Z103" s="70">
        <v>1</v>
      </c>
      <c r="AA103" s="59">
        <v>4</v>
      </c>
      <c r="AB103" s="59">
        <v>0</v>
      </c>
      <c r="AC103" s="59">
        <v>3</v>
      </c>
      <c r="AD103" s="70">
        <v>0.75</v>
      </c>
      <c r="AE103" s="59">
        <v>2</v>
      </c>
      <c r="AF103" s="59">
        <v>0</v>
      </c>
      <c r="AG103" s="59">
        <v>2</v>
      </c>
      <c r="AH103" s="70">
        <v>1</v>
      </c>
      <c r="AI103" s="59">
        <v>2</v>
      </c>
      <c r="AJ103" s="59">
        <v>0</v>
      </c>
      <c r="AK103" s="59">
        <v>1.3</v>
      </c>
      <c r="AL103" s="70">
        <v>0.65</v>
      </c>
      <c r="AM103" s="59">
        <v>1</v>
      </c>
      <c r="AN103" s="59">
        <v>0</v>
      </c>
      <c r="AO103" s="59">
        <v>1</v>
      </c>
      <c r="AP103" s="70">
        <v>1</v>
      </c>
      <c r="AQ103" s="93" t="s">
        <v>26</v>
      </c>
      <c r="AR103" s="93" t="s">
        <v>26</v>
      </c>
      <c r="AS103" s="93" t="s">
        <v>26</v>
      </c>
      <c r="AT103" s="93" t="s">
        <v>26</v>
      </c>
      <c r="AU103" s="59">
        <v>2</v>
      </c>
      <c r="AV103" s="59">
        <v>0</v>
      </c>
      <c r="AW103" s="59">
        <v>2</v>
      </c>
      <c r="AX103" s="70">
        <v>1</v>
      </c>
      <c r="AY103" s="238"/>
    </row>
    <row r="104" ht="84.75" customHeight="true" spans="1:51">
      <c r="A104" s="89"/>
      <c r="B104" s="197">
        <v>45</v>
      </c>
      <c r="C104" s="27" t="s">
        <v>238</v>
      </c>
      <c r="D104" s="27" t="s">
        <v>239</v>
      </c>
      <c r="E104" s="89"/>
      <c r="F104" s="26" t="s">
        <v>63</v>
      </c>
      <c r="G104" s="54">
        <v>10</v>
      </c>
      <c r="H104" s="61">
        <v>0.4348</v>
      </c>
      <c r="I104" s="99" t="s">
        <v>362</v>
      </c>
      <c r="J104" s="99" t="s">
        <v>363</v>
      </c>
      <c r="K104" s="56">
        <v>1</v>
      </c>
      <c r="L104" s="56">
        <v>1</v>
      </c>
      <c r="M104" s="56">
        <v>1</v>
      </c>
      <c r="N104" s="70">
        <v>1</v>
      </c>
      <c r="O104" s="56">
        <v>4</v>
      </c>
      <c r="P104" s="56">
        <v>0</v>
      </c>
      <c r="Q104" s="56">
        <v>1</v>
      </c>
      <c r="R104" s="68">
        <v>0.25</v>
      </c>
      <c r="S104" s="56">
        <v>3</v>
      </c>
      <c r="T104" s="56">
        <v>2</v>
      </c>
      <c r="U104" s="56">
        <v>2</v>
      </c>
      <c r="V104" s="68">
        <v>0.6667</v>
      </c>
      <c r="W104" s="56">
        <v>2</v>
      </c>
      <c r="X104" s="56">
        <v>0</v>
      </c>
      <c r="Y104" s="56">
        <v>1</v>
      </c>
      <c r="Z104" s="109">
        <v>0.5</v>
      </c>
      <c r="AA104" s="56">
        <v>3</v>
      </c>
      <c r="AB104" s="56">
        <v>0</v>
      </c>
      <c r="AC104" s="56">
        <v>1</v>
      </c>
      <c r="AD104" s="109">
        <v>0.333</v>
      </c>
      <c r="AE104" s="56">
        <v>2</v>
      </c>
      <c r="AF104" s="56">
        <v>1</v>
      </c>
      <c r="AG104" s="56">
        <v>1</v>
      </c>
      <c r="AH104" s="116">
        <v>0.5</v>
      </c>
      <c r="AI104" s="56">
        <v>2</v>
      </c>
      <c r="AJ104" s="56">
        <v>2</v>
      </c>
      <c r="AK104" s="56">
        <v>2</v>
      </c>
      <c r="AL104" s="152">
        <v>1</v>
      </c>
      <c r="AM104" s="56">
        <v>2</v>
      </c>
      <c r="AN104" s="56">
        <v>1</v>
      </c>
      <c r="AO104" s="56">
        <v>1</v>
      </c>
      <c r="AP104" s="70">
        <v>0.5</v>
      </c>
      <c r="AQ104" s="56">
        <v>2</v>
      </c>
      <c r="AR104" s="56" t="s">
        <v>26</v>
      </c>
      <c r="AS104" s="56" t="s">
        <v>26</v>
      </c>
      <c r="AT104" s="59" t="s">
        <v>42</v>
      </c>
      <c r="AU104" s="56">
        <v>2</v>
      </c>
      <c r="AV104" s="56" t="s">
        <v>26</v>
      </c>
      <c r="AW104" s="56" t="s">
        <v>26</v>
      </c>
      <c r="AX104" s="59" t="s">
        <v>42</v>
      </c>
      <c r="AY104" s="223" t="s">
        <v>364</v>
      </c>
    </row>
    <row r="105" ht="114" spans="1:51">
      <c r="A105" s="60" t="s">
        <v>240</v>
      </c>
      <c r="B105" s="197">
        <v>46</v>
      </c>
      <c r="C105" s="27" t="s">
        <v>241</v>
      </c>
      <c r="D105" s="27" t="s">
        <v>242</v>
      </c>
      <c r="E105" s="89"/>
      <c r="F105" s="26" t="s">
        <v>356</v>
      </c>
      <c r="G105" s="59" t="s">
        <v>365</v>
      </c>
      <c r="H105" s="70">
        <v>1</v>
      </c>
      <c r="I105" s="93"/>
      <c r="J105" s="93"/>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93" t="s">
        <v>26</v>
      </c>
      <c r="AR105" s="93" t="s">
        <v>26</v>
      </c>
      <c r="AS105" s="93" t="s">
        <v>26</v>
      </c>
      <c r="AT105" s="93" t="s">
        <v>26</v>
      </c>
      <c r="AU105" s="93" t="s">
        <v>26</v>
      </c>
      <c r="AV105" s="93" t="s">
        <v>26</v>
      </c>
      <c r="AW105" s="93" t="s">
        <v>26</v>
      </c>
      <c r="AX105" s="93" t="s">
        <v>26</v>
      </c>
      <c r="AY105" s="223"/>
    </row>
    <row r="106" ht="31.5" customHeight="true" spans="1:51">
      <c r="A106" s="89"/>
      <c r="B106" s="197">
        <v>47</v>
      </c>
      <c r="C106" s="27" t="s">
        <v>244</v>
      </c>
      <c r="D106" s="27" t="s">
        <v>245</v>
      </c>
      <c r="E106" s="89"/>
      <c r="F106" s="26" t="s">
        <v>246</v>
      </c>
      <c r="G106" s="93" t="s">
        <v>26</v>
      </c>
      <c r="H106" s="93" t="s">
        <v>26</v>
      </c>
      <c r="I106" s="93"/>
      <c r="J106" s="93"/>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26</v>
      </c>
      <c r="AR106" s="93" t="s">
        <v>26</v>
      </c>
      <c r="AS106" s="93" t="s">
        <v>26</v>
      </c>
      <c r="AT106" s="93" t="s">
        <v>26</v>
      </c>
      <c r="AU106" s="93">
        <v>1</v>
      </c>
      <c r="AV106" s="93"/>
      <c r="AW106" s="93"/>
      <c r="AX106" s="93"/>
      <c r="AY106" s="223" t="s">
        <v>247</v>
      </c>
    </row>
    <row r="107" ht="27" customHeight="true" spans="1:51">
      <c r="A107" s="89"/>
      <c r="B107" s="195"/>
      <c r="C107" s="89"/>
      <c r="D107" s="27" t="s">
        <v>248</v>
      </c>
      <c r="E107" s="89"/>
      <c r="F107" s="26" t="s">
        <v>246</v>
      </c>
      <c r="G107" s="93" t="s">
        <v>26</v>
      </c>
      <c r="H107" s="93" t="s">
        <v>26</v>
      </c>
      <c r="I107" s="89"/>
      <c r="J107" s="89"/>
      <c r="K107" s="93" t="s">
        <v>26</v>
      </c>
      <c r="L107" s="93" t="s">
        <v>26</v>
      </c>
      <c r="M107" s="93" t="s">
        <v>26</v>
      </c>
      <c r="N107" s="93" t="s">
        <v>26</v>
      </c>
      <c r="O107" s="93" t="s">
        <v>26</v>
      </c>
      <c r="P107" s="93" t="s">
        <v>26</v>
      </c>
      <c r="Q107" s="93" t="s">
        <v>26</v>
      </c>
      <c r="R107" s="93" t="s">
        <v>26</v>
      </c>
      <c r="S107" s="93" t="s">
        <v>26</v>
      </c>
      <c r="T107" s="93" t="s">
        <v>26</v>
      </c>
      <c r="U107" s="93" t="s">
        <v>26</v>
      </c>
      <c r="V107" s="93" t="s">
        <v>26</v>
      </c>
      <c r="W107" s="93">
        <v>1</v>
      </c>
      <c r="X107" s="93"/>
      <c r="Y107" s="93"/>
      <c r="Z107" s="93"/>
      <c r="AA107" s="93" t="s">
        <v>26</v>
      </c>
      <c r="AB107" s="93" t="s">
        <v>26</v>
      </c>
      <c r="AC107" s="93" t="s">
        <v>26</v>
      </c>
      <c r="AD107" s="93" t="s">
        <v>26</v>
      </c>
      <c r="AE107" s="93">
        <v>1</v>
      </c>
      <c r="AF107" s="93"/>
      <c r="AG107" s="93"/>
      <c r="AH107" s="93"/>
      <c r="AI107" s="93">
        <v>1</v>
      </c>
      <c r="AJ107" s="93"/>
      <c r="AK107" s="93"/>
      <c r="AL107" s="93"/>
      <c r="AM107" s="93" t="s">
        <v>26</v>
      </c>
      <c r="AN107" s="93" t="s">
        <v>26</v>
      </c>
      <c r="AO107" s="93" t="s">
        <v>26</v>
      </c>
      <c r="AP107" s="93" t="s">
        <v>26</v>
      </c>
      <c r="AQ107" s="93" t="s">
        <v>26</v>
      </c>
      <c r="AR107" s="93" t="s">
        <v>26</v>
      </c>
      <c r="AS107" s="93" t="s">
        <v>26</v>
      </c>
      <c r="AT107" s="93" t="s">
        <v>26</v>
      </c>
      <c r="AU107" s="93" t="s">
        <v>26</v>
      </c>
      <c r="AV107" s="93" t="s">
        <v>26</v>
      </c>
      <c r="AW107" s="93" t="s">
        <v>26</v>
      </c>
      <c r="AX107" s="93" t="s">
        <v>26</v>
      </c>
      <c r="AY107" s="89"/>
    </row>
    <row r="108" ht="28.5" spans="1:51">
      <c r="A108" s="89"/>
      <c r="B108" s="197">
        <v>48</v>
      </c>
      <c r="C108" s="27" t="s">
        <v>249</v>
      </c>
      <c r="D108" s="27" t="s">
        <v>250</v>
      </c>
      <c r="E108" s="89"/>
      <c r="F108" s="26" t="s">
        <v>251</v>
      </c>
      <c r="G108" s="59"/>
      <c r="H108" s="59" t="s">
        <v>42</v>
      </c>
      <c r="I108" s="59"/>
      <c r="J108" s="59"/>
      <c r="K108" s="59" t="s">
        <v>42</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252</v>
      </c>
    </row>
    <row r="109" ht="28.5" spans="1:51">
      <c r="A109" s="89"/>
      <c r="B109" s="197">
        <v>49</v>
      </c>
      <c r="C109" s="27" t="s">
        <v>253</v>
      </c>
      <c r="D109" s="27" t="s">
        <v>254</v>
      </c>
      <c r="E109" s="89"/>
      <c r="F109" s="26" t="s">
        <v>246</v>
      </c>
      <c r="G109" s="59">
        <v>218</v>
      </c>
      <c r="H109" s="117">
        <v>1.09</v>
      </c>
      <c r="I109" s="93"/>
      <c r="J109" s="93"/>
      <c r="K109" s="93">
        <v>200</v>
      </c>
      <c r="L109" s="93">
        <v>62</v>
      </c>
      <c r="M109" s="93">
        <v>218</v>
      </c>
      <c r="N109" s="117">
        <v>1.09</v>
      </c>
      <c r="O109" s="93" t="s">
        <v>26</v>
      </c>
      <c r="P109" s="93" t="s">
        <v>26</v>
      </c>
      <c r="Q109" s="93" t="s">
        <v>26</v>
      </c>
      <c r="R109" s="93" t="s">
        <v>26</v>
      </c>
      <c r="S109" s="93" t="s">
        <v>26</v>
      </c>
      <c r="T109" s="93" t="s">
        <v>26</v>
      </c>
      <c r="U109" s="93" t="s">
        <v>26</v>
      </c>
      <c r="V109" s="93" t="s">
        <v>26</v>
      </c>
      <c r="W109" s="93" t="s">
        <v>26</v>
      </c>
      <c r="X109" s="93" t="s">
        <v>26</v>
      </c>
      <c r="Y109" s="93" t="s">
        <v>26</v>
      </c>
      <c r="Z109" s="93" t="s">
        <v>26</v>
      </c>
      <c r="AA109" s="93" t="s">
        <v>26</v>
      </c>
      <c r="AB109" s="93" t="s">
        <v>26</v>
      </c>
      <c r="AC109" s="93" t="s">
        <v>26</v>
      </c>
      <c r="AD109" s="93" t="s">
        <v>26</v>
      </c>
      <c r="AE109" s="93" t="s">
        <v>26</v>
      </c>
      <c r="AF109" s="93" t="s">
        <v>26</v>
      </c>
      <c r="AG109" s="93" t="s">
        <v>26</v>
      </c>
      <c r="AH109" s="93" t="s">
        <v>26</v>
      </c>
      <c r="AI109" s="93" t="s">
        <v>26</v>
      </c>
      <c r="AJ109" s="93" t="s">
        <v>26</v>
      </c>
      <c r="AK109" s="93" t="s">
        <v>26</v>
      </c>
      <c r="AL109" s="93" t="s">
        <v>26</v>
      </c>
      <c r="AM109" s="93" t="s">
        <v>26</v>
      </c>
      <c r="AN109" s="93" t="s">
        <v>26</v>
      </c>
      <c r="AO109" s="93" t="s">
        <v>26</v>
      </c>
      <c r="AP109" s="93" t="s">
        <v>26</v>
      </c>
      <c r="AQ109" s="93" t="s">
        <v>26</v>
      </c>
      <c r="AR109" s="93" t="s">
        <v>26</v>
      </c>
      <c r="AS109" s="93" t="s">
        <v>26</v>
      </c>
      <c r="AT109" s="93" t="s">
        <v>26</v>
      </c>
      <c r="AU109" s="93" t="s">
        <v>26</v>
      </c>
      <c r="AV109" s="93" t="s">
        <v>26</v>
      </c>
      <c r="AW109" s="93" t="s">
        <v>26</v>
      </c>
      <c r="AX109" s="93" t="s">
        <v>26</v>
      </c>
      <c r="AY109" s="223"/>
    </row>
    <row r="110" ht="42.75" spans="1:51">
      <c r="A110" s="89"/>
      <c r="B110" s="197">
        <v>50</v>
      </c>
      <c r="C110" s="27" t="s">
        <v>256</v>
      </c>
      <c r="D110" s="27" t="s">
        <v>257</v>
      </c>
      <c r="E110" s="89"/>
      <c r="F110" s="26" t="s">
        <v>246</v>
      </c>
      <c r="G110" s="54" t="s">
        <v>42</v>
      </c>
      <c r="H110" s="139" t="s">
        <v>42</v>
      </c>
      <c r="I110" s="56" t="s">
        <v>270</v>
      </c>
      <c r="J110" s="54" t="s">
        <v>366</v>
      </c>
      <c r="K110" s="93">
        <v>8</v>
      </c>
      <c r="L110" s="93" t="s">
        <v>26</v>
      </c>
      <c r="M110" s="93" t="s">
        <v>26</v>
      </c>
      <c r="N110" s="93" t="s">
        <v>26</v>
      </c>
      <c r="O110" s="93">
        <v>1</v>
      </c>
      <c r="P110" s="93" t="s">
        <v>26</v>
      </c>
      <c r="Q110" s="93" t="s">
        <v>26</v>
      </c>
      <c r="R110" s="93" t="s">
        <v>26</v>
      </c>
      <c r="S110" s="93">
        <v>1</v>
      </c>
      <c r="T110" s="93" t="s">
        <v>26</v>
      </c>
      <c r="U110" s="93" t="s">
        <v>26</v>
      </c>
      <c r="V110" s="93" t="s">
        <v>26</v>
      </c>
      <c r="W110" s="93">
        <v>1</v>
      </c>
      <c r="X110" s="93" t="s">
        <v>26</v>
      </c>
      <c r="Y110" s="93" t="s">
        <v>26</v>
      </c>
      <c r="Z110" s="93" t="s">
        <v>26</v>
      </c>
      <c r="AA110" s="93">
        <v>1</v>
      </c>
      <c r="AB110" s="93" t="s">
        <v>26</v>
      </c>
      <c r="AC110" s="93" t="s">
        <v>26</v>
      </c>
      <c r="AD110" s="93" t="s">
        <v>26</v>
      </c>
      <c r="AE110" s="93">
        <v>1</v>
      </c>
      <c r="AF110" s="93" t="s">
        <v>26</v>
      </c>
      <c r="AG110" s="93" t="s">
        <v>26</v>
      </c>
      <c r="AH110" s="93" t="s">
        <v>26</v>
      </c>
      <c r="AI110" s="93">
        <v>1</v>
      </c>
      <c r="AJ110" s="93" t="s">
        <v>26</v>
      </c>
      <c r="AK110" s="93" t="s">
        <v>26</v>
      </c>
      <c r="AL110" s="93" t="s">
        <v>26</v>
      </c>
      <c r="AM110" s="93">
        <v>1</v>
      </c>
      <c r="AN110" s="93" t="s">
        <v>26</v>
      </c>
      <c r="AO110" s="93" t="s">
        <v>26</v>
      </c>
      <c r="AP110" s="93" t="s">
        <v>26</v>
      </c>
      <c r="AQ110" s="93">
        <v>1</v>
      </c>
      <c r="AR110" s="93" t="s">
        <v>26</v>
      </c>
      <c r="AS110" s="93" t="s">
        <v>26</v>
      </c>
      <c r="AT110" s="93" t="s">
        <v>26</v>
      </c>
      <c r="AU110" s="93">
        <v>1</v>
      </c>
      <c r="AV110" s="93" t="s">
        <v>26</v>
      </c>
      <c r="AW110" s="93" t="s">
        <v>26</v>
      </c>
      <c r="AX110" s="93" t="s">
        <v>26</v>
      </c>
      <c r="AY110" s="223" t="s">
        <v>367</v>
      </c>
    </row>
    <row r="111" ht="42.75" spans="1:51">
      <c r="A111" s="182" t="s">
        <v>260</v>
      </c>
      <c r="B111" s="197">
        <v>51</v>
      </c>
      <c r="C111" s="27" t="s">
        <v>261</v>
      </c>
      <c r="D111" s="27" t="s">
        <v>262</v>
      </c>
      <c r="E111" s="89"/>
      <c r="F111" s="26" t="s">
        <v>263</v>
      </c>
      <c r="G111" s="59">
        <v>42</v>
      </c>
      <c r="H111" s="68">
        <v>0.525</v>
      </c>
      <c r="I111" s="93" t="s">
        <v>270</v>
      </c>
      <c r="J111" s="93"/>
      <c r="K111" s="93" t="s">
        <v>26</v>
      </c>
      <c r="L111" s="93" t="s">
        <v>26</v>
      </c>
      <c r="M111" s="93" t="s">
        <v>26</v>
      </c>
      <c r="N111" s="93" t="s">
        <v>26</v>
      </c>
      <c r="O111" s="93">
        <v>10</v>
      </c>
      <c r="P111" s="93">
        <v>0</v>
      </c>
      <c r="Q111" s="93">
        <v>5</v>
      </c>
      <c r="R111" s="94">
        <v>0.5</v>
      </c>
      <c r="S111" s="93">
        <v>8</v>
      </c>
      <c r="T111" s="93">
        <v>0</v>
      </c>
      <c r="U111" s="93">
        <v>1</v>
      </c>
      <c r="V111" s="94">
        <v>0.125</v>
      </c>
      <c r="W111" s="93">
        <v>8</v>
      </c>
      <c r="X111" s="93">
        <v>0</v>
      </c>
      <c r="Y111" s="93">
        <v>0</v>
      </c>
      <c r="Z111" s="94">
        <v>0</v>
      </c>
      <c r="AA111" s="93">
        <v>24</v>
      </c>
      <c r="AB111" s="93">
        <v>9</v>
      </c>
      <c r="AC111" s="93">
        <v>24</v>
      </c>
      <c r="AD111" s="94">
        <v>1</v>
      </c>
      <c r="AE111" s="93">
        <v>12</v>
      </c>
      <c r="AF111" s="93">
        <v>0</v>
      </c>
      <c r="AG111" s="93">
        <v>12</v>
      </c>
      <c r="AH111" s="94">
        <v>1</v>
      </c>
      <c r="AI111" s="93">
        <v>8</v>
      </c>
      <c r="AJ111" s="93">
        <v>0</v>
      </c>
      <c r="AK111" s="93">
        <v>0</v>
      </c>
      <c r="AL111" s="94">
        <v>0</v>
      </c>
      <c r="AM111" s="93">
        <v>10</v>
      </c>
      <c r="AN111" s="93">
        <v>0</v>
      </c>
      <c r="AO111" s="93">
        <v>0</v>
      </c>
      <c r="AP111" s="94">
        <v>0</v>
      </c>
      <c r="AQ111" s="93" t="s">
        <v>26</v>
      </c>
      <c r="AR111" s="93" t="s">
        <v>26</v>
      </c>
      <c r="AS111" s="93" t="s">
        <v>26</v>
      </c>
      <c r="AT111" s="93" t="s">
        <v>26</v>
      </c>
      <c r="AU111" s="93" t="s">
        <v>26</v>
      </c>
      <c r="AV111" s="93" t="s">
        <v>26</v>
      </c>
      <c r="AW111" s="93" t="s">
        <v>26</v>
      </c>
      <c r="AX111" s="93" t="s">
        <v>26</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5833333333333" customWidth="true"/>
    <col min="2" max="2" width="5.64166666666667" customWidth="true"/>
    <col min="4" max="4" width="15.45" customWidth="true"/>
    <col min="5" max="5" width="17.6583333333333" customWidth="true"/>
    <col min="7" max="7" width="13.2416666666667" customWidth="true"/>
    <col min="8" max="8" width="11.7083333333333" customWidth="true"/>
    <col min="9" max="9" width="15.7" customWidth="true"/>
    <col min="10" max="10" width="18.6416666666667" customWidth="true"/>
    <col min="11" max="50" width="9.81666666666667" customWidth="true"/>
  </cols>
  <sheetData>
    <row r="1" ht="29.25" customHeight="true" spans="1:51">
      <c r="A1" s="1" t="s">
        <v>368</v>
      </c>
      <c r="AQ1" s="32"/>
      <c r="AR1" s="32"/>
      <c r="AS1" s="32"/>
      <c r="AT1" s="32"/>
      <c r="AU1" s="32"/>
      <c r="AV1" s="32"/>
      <c r="AW1" s="32"/>
      <c r="AX1" s="32"/>
      <c r="AY1" s="33"/>
    </row>
    <row r="2" ht="24" spans="1:10">
      <c r="A2" s="2" t="s">
        <v>369</v>
      </c>
      <c r="I2" s="2"/>
      <c r="J2" s="2"/>
    </row>
    <row r="3" ht="14.25" spans="1:51">
      <c r="A3" s="3" t="s">
        <v>2</v>
      </c>
      <c r="B3" s="157" t="s">
        <v>3</v>
      </c>
      <c r="C3" s="5" t="s">
        <v>4</v>
      </c>
      <c r="D3" s="5" t="s">
        <v>5</v>
      </c>
      <c r="E3" s="5"/>
      <c r="F3" s="5" t="s">
        <v>6</v>
      </c>
      <c r="G3" s="5" t="s">
        <v>7</v>
      </c>
      <c r="H3" s="24" t="s">
        <v>8</v>
      </c>
      <c r="I3" s="31" t="s">
        <v>266</v>
      </c>
      <c r="J3" s="31" t="s">
        <v>267</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14.25" spans="1:51">
      <c r="A4" s="6"/>
      <c r="B4" s="7"/>
      <c r="C4" s="5"/>
      <c r="D4" s="5"/>
      <c r="E4" s="5"/>
      <c r="F4" s="5"/>
      <c r="G4" s="5"/>
      <c r="H4" s="25"/>
      <c r="I4" s="22"/>
      <c r="J4" s="22"/>
      <c r="K4" s="5" t="s">
        <v>5</v>
      </c>
      <c r="L4" s="5" t="s">
        <v>268</v>
      </c>
      <c r="M4" s="5" t="s">
        <v>20</v>
      </c>
      <c r="N4" s="5" t="s">
        <v>21</v>
      </c>
      <c r="O4" s="5" t="s">
        <v>5</v>
      </c>
      <c r="P4" s="5" t="s">
        <v>268</v>
      </c>
      <c r="Q4" s="5" t="s">
        <v>20</v>
      </c>
      <c r="R4" s="5" t="s">
        <v>21</v>
      </c>
      <c r="S4" s="5" t="s">
        <v>5</v>
      </c>
      <c r="T4" s="5" t="s">
        <v>268</v>
      </c>
      <c r="U4" s="5" t="s">
        <v>20</v>
      </c>
      <c r="V4" s="5" t="s">
        <v>21</v>
      </c>
      <c r="W4" s="5" t="s">
        <v>5</v>
      </c>
      <c r="X4" s="5" t="s">
        <v>268</v>
      </c>
      <c r="Y4" s="5" t="s">
        <v>20</v>
      </c>
      <c r="Z4" s="5" t="s">
        <v>21</v>
      </c>
      <c r="AA4" s="5" t="s">
        <v>5</v>
      </c>
      <c r="AB4" s="5" t="s">
        <v>268</v>
      </c>
      <c r="AC4" s="5" t="s">
        <v>20</v>
      </c>
      <c r="AD4" s="5" t="s">
        <v>21</v>
      </c>
      <c r="AE4" s="5" t="s">
        <v>5</v>
      </c>
      <c r="AF4" s="5" t="s">
        <v>268</v>
      </c>
      <c r="AG4" s="5" t="s">
        <v>20</v>
      </c>
      <c r="AH4" s="5" t="s">
        <v>21</v>
      </c>
      <c r="AI4" s="5" t="s">
        <v>5</v>
      </c>
      <c r="AJ4" s="5" t="s">
        <v>268</v>
      </c>
      <c r="AK4" s="5" t="s">
        <v>20</v>
      </c>
      <c r="AL4" s="5" t="s">
        <v>21</v>
      </c>
      <c r="AM4" s="5" t="s">
        <v>5</v>
      </c>
      <c r="AN4" s="5" t="s">
        <v>268</v>
      </c>
      <c r="AO4" s="5" t="s">
        <v>20</v>
      </c>
      <c r="AP4" s="5" t="s">
        <v>21</v>
      </c>
      <c r="AQ4" s="5" t="s">
        <v>5</v>
      </c>
      <c r="AR4" s="5" t="s">
        <v>268</v>
      </c>
      <c r="AS4" s="5" t="s">
        <v>20</v>
      </c>
      <c r="AT4" s="5" t="s">
        <v>21</v>
      </c>
      <c r="AU4" s="5" t="s">
        <v>5</v>
      </c>
      <c r="AV4" s="5" t="s">
        <v>268</v>
      </c>
      <c r="AW4" s="5" t="s">
        <v>20</v>
      </c>
      <c r="AX4" s="5" t="s">
        <v>21</v>
      </c>
      <c r="AY4" s="5"/>
    </row>
    <row r="5" ht="14.25" spans="1:51">
      <c r="A5" s="8" t="s">
        <v>22</v>
      </c>
      <c r="B5" s="158">
        <v>1</v>
      </c>
      <c r="C5" s="10" t="s">
        <v>23</v>
      </c>
      <c r="D5" s="10" t="s">
        <v>24</v>
      </c>
      <c r="E5" s="10"/>
      <c r="F5" s="15" t="s">
        <v>269</v>
      </c>
      <c r="G5" s="59">
        <v>4978</v>
      </c>
      <c r="H5" s="68">
        <v>0.4148</v>
      </c>
      <c r="I5" s="72"/>
      <c r="J5" s="72"/>
      <c r="K5" s="59">
        <v>1700</v>
      </c>
      <c r="L5" s="59">
        <v>324</v>
      </c>
      <c r="M5" s="59">
        <v>991</v>
      </c>
      <c r="N5" s="68">
        <v>0.5829</v>
      </c>
      <c r="O5" s="93">
        <v>2200</v>
      </c>
      <c r="P5" s="93">
        <v>296</v>
      </c>
      <c r="Q5" s="93">
        <v>1044</v>
      </c>
      <c r="R5" s="68">
        <v>0.4745</v>
      </c>
      <c r="S5" s="93">
        <v>1150</v>
      </c>
      <c r="T5" s="93">
        <v>141</v>
      </c>
      <c r="U5" s="93">
        <v>485</v>
      </c>
      <c r="V5" s="68">
        <v>0.4217</v>
      </c>
      <c r="W5" s="93">
        <v>1100</v>
      </c>
      <c r="X5" s="93">
        <v>128</v>
      </c>
      <c r="Y5" s="93">
        <v>440</v>
      </c>
      <c r="Z5" s="68">
        <v>0.4</v>
      </c>
      <c r="AA5" s="93">
        <v>2450</v>
      </c>
      <c r="AB5" s="93">
        <v>277</v>
      </c>
      <c r="AC5" s="93">
        <v>814</v>
      </c>
      <c r="AD5" s="68">
        <v>0.3322</v>
      </c>
      <c r="AE5" s="93">
        <v>1600</v>
      </c>
      <c r="AF5" s="93">
        <v>210</v>
      </c>
      <c r="AG5" s="93">
        <v>596</v>
      </c>
      <c r="AH5" s="68">
        <v>0.3725</v>
      </c>
      <c r="AI5" s="93">
        <v>700</v>
      </c>
      <c r="AJ5" s="93">
        <v>59</v>
      </c>
      <c r="AK5" s="93">
        <v>231</v>
      </c>
      <c r="AL5" s="68">
        <v>0.33</v>
      </c>
      <c r="AM5" s="93">
        <v>1100</v>
      </c>
      <c r="AN5" s="93">
        <v>164</v>
      </c>
      <c r="AO5" s="93">
        <v>377</v>
      </c>
      <c r="AP5" s="68">
        <v>0.3427</v>
      </c>
      <c r="AQ5" s="93" t="s">
        <v>26</v>
      </c>
      <c r="AR5" s="93" t="s">
        <v>26</v>
      </c>
      <c r="AS5" s="93" t="s">
        <v>26</v>
      </c>
      <c r="AT5" s="93" t="s">
        <v>26</v>
      </c>
      <c r="AU5" s="93" t="s">
        <v>26</v>
      </c>
      <c r="AV5" s="93" t="s">
        <v>26</v>
      </c>
      <c r="AW5" s="93" t="s">
        <v>26</v>
      </c>
      <c r="AX5" s="93" t="s">
        <v>26</v>
      </c>
      <c r="AY5" s="34"/>
    </row>
    <row r="6" ht="14.25" spans="1:51">
      <c r="A6" s="11"/>
      <c r="B6" s="12"/>
      <c r="C6" s="10"/>
      <c r="D6" s="10" t="s">
        <v>28</v>
      </c>
      <c r="E6" s="10"/>
      <c r="F6" s="15" t="s">
        <v>269</v>
      </c>
      <c r="G6" s="54">
        <v>35</v>
      </c>
      <c r="H6" s="55">
        <v>1</v>
      </c>
      <c r="I6" s="6"/>
      <c r="J6" s="6"/>
      <c r="K6" s="166" t="s">
        <v>26</v>
      </c>
      <c r="L6" s="113" t="s">
        <v>26</v>
      </c>
      <c r="M6" s="113" t="s">
        <v>26</v>
      </c>
      <c r="N6" s="113" t="s">
        <v>26</v>
      </c>
      <c r="O6" s="56">
        <v>13</v>
      </c>
      <c r="P6" s="56">
        <v>13</v>
      </c>
      <c r="Q6" s="56">
        <v>13</v>
      </c>
      <c r="R6" s="113">
        <v>1</v>
      </c>
      <c r="S6" s="56">
        <v>3</v>
      </c>
      <c r="T6" s="56">
        <v>3</v>
      </c>
      <c r="U6" s="56">
        <v>3</v>
      </c>
      <c r="V6" s="113">
        <v>1</v>
      </c>
      <c r="W6" s="56">
        <v>3</v>
      </c>
      <c r="X6" s="56">
        <v>3</v>
      </c>
      <c r="Y6" s="56">
        <v>3</v>
      </c>
      <c r="Z6" s="113">
        <v>1</v>
      </c>
      <c r="AA6" s="56">
        <v>6</v>
      </c>
      <c r="AB6" s="56">
        <v>6</v>
      </c>
      <c r="AC6" s="56">
        <v>6</v>
      </c>
      <c r="AD6" s="113">
        <v>1</v>
      </c>
      <c r="AE6" s="56">
        <v>3</v>
      </c>
      <c r="AF6" s="56">
        <v>3</v>
      </c>
      <c r="AG6" s="56">
        <v>3</v>
      </c>
      <c r="AH6" s="113">
        <v>1</v>
      </c>
      <c r="AI6" s="56">
        <v>3</v>
      </c>
      <c r="AJ6" s="56">
        <v>3</v>
      </c>
      <c r="AK6" s="56">
        <v>3</v>
      </c>
      <c r="AL6" s="113">
        <v>1</v>
      </c>
      <c r="AM6" s="56">
        <v>4</v>
      </c>
      <c r="AN6" s="56">
        <v>4</v>
      </c>
      <c r="AO6" s="56">
        <v>4</v>
      </c>
      <c r="AP6" s="113">
        <v>1</v>
      </c>
      <c r="AQ6" s="56" t="s">
        <v>26</v>
      </c>
      <c r="AR6" s="56" t="s">
        <v>26</v>
      </c>
      <c r="AS6" s="56" t="s">
        <v>26</v>
      </c>
      <c r="AT6" s="56" t="s">
        <v>26</v>
      </c>
      <c r="AU6" s="56" t="s">
        <v>26</v>
      </c>
      <c r="AV6" s="56" t="s">
        <v>26</v>
      </c>
      <c r="AW6" s="56" t="s">
        <v>26</v>
      </c>
      <c r="AX6" s="56" t="s">
        <v>26</v>
      </c>
      <c r="AY6" s="35"/>
    </row>
    <row r="7" ht="28.5" spans="1:51">
      <c r="A7" s="11"/>
      <c r="B7" s="159">
        <v>2</v>
      </c>
      <c r="C7" s="10" t="s">
        <v>29</v>
      </c>
      <c r="D7" s="10" t="s">
        <v>30</v>
      </c>
      <c r="E7" s="10"/>
      <c r="F7" s="15" t="s">
        <v>269</v>
      </c>
      <c r="G7" s="56" t="s">
        <v>26</v>
      </c>
      <c r="H7" s="57"/>
      <c r="I7" s="74"/>
      <c r="J7" s="74"/>
      <c r="K7" s="75" t="s">
        <v>370</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35" t="s">
        <v>272</v>
      </c>
    </row>
    <row r="8" ht="14.25" spans="1:51">
      <c r="A8" s="11"/>
      <c r="B8" s="159">
        <v>3</v>
      </c>
      <c r="C8" s="10" t="s">
        <v>33</v>
      </c>
      <c r="D8" s="10" t="s">
        <v>34</v>
      </c>
      <c r="E8" s="10"/>
      <c r="F8" s="15" t="s">
        <v>35</v>
      </c>
      <c r="G8" s="59">
        <v>2310</v>
      </c>
      <c r="H8" s="162">
        <v>0.4239</v>
      </c>
      <c r="I8" s="77"/>
      <c r="J8" s="77"/>
      <c r="K8" s="96" t="s">
        <v>26</v>
      </c>
      <c r="L8" s="93" t="s">
        <v>26</v>
      </c>
      <c r="M8" s="93" t="s">
        <v>26</v>
      </c>
      <c r="N8" s="93" t="s">
        <v>26</v>
      </c>
      <c r="O8" s="93">
        <v>1200</v>
      </c>
      <c r="P8" s="177">
        <v>82</v>
      </c>
      <c r="Q8" s="93">
        <v>392</v>
      </c>
      <c r="R8" s="94">
        <v>0.3267</v>
      </c>
      <c r="S8" s="93">
        <v>613</v>
      </c>
      <c r="T8" s="93">
        <v>50</v>
      </c>
      <c r="U8" s="93">
        <v>208</v>
      </c>
      <c r="V8" s="94">
        <v>0.3393</v>
      </c>
      <c r="W8" s="93">
        <v>613</v>
      </c>
      <c r="X8" s="93">
        <v>125</v>
      </c>
      <c r="Y8" s="93">
        <v>295</v>
      </c>
      <c r="Z8" s="94">
        <v>0.4812</v>
      </c>
      <c r="AA8" s="93">
        <v>1185</v>
      </c>
      <c r="AB8" s="177">
        <v>190</v>
      </c>
      <c r="AC8" s="93">
        <v>500</v>
      </c>
      <c r="AD8" s="94">
        <v>0.4219</v>
      </c>
      <c r="AE8" s="56">
        <v>613</v>
      </c>
      <c r="AF8" s="93">
        <v>100</v>
      </c>
      <c r="AG8" s="93">
        <v>310</v>
      </c>
      <c r="AH8" s="94">
        <v>0.5057</v>
      </c>
      <c r="AI8" s="56">
        <v>613</v>
      </c>
      <c r="AJ8" s="177">
        <v>185</v>
      </c>
      <c r="AK8" s="93">
        <v>344</v>
      </c>
      <c r="AL8" s="94">
        <v>0.5612</v>
      </c>
      <c r="AM8" s="56">
        <v>613</v>
      </c>
      <c r="AN8" s="177">
        <v>106</v>
      </c>
      <c r="AO8" s="93">
        <v>261</v>
      </c>
      <c r="AP8" s="94">
        <v>0.4258</v>
      </c>
      <c r="AQ8" s="56" t="s">
        <v>26</v>
      </c>
      <c r="AR8" s="56" t="s">
        <v>26</v>
      </c>
      <c r="AS8" s="56" t="s">
        <v>26</v>
      </c>
      <c r="AT8" s="56" t="s">
        <v>26</v>
      </c>
      <c r="AU8" s="56" t="s">
        <v>26</v>
      </c>
      <c r="AV8" s="56" t="s">
        <v>26</v>
      </c>
      <c r="AW8" s="56" t="s">
        <v>26</v>
      </c>
      <c r="AX8" s="56" t="s">
        <v>26</v>
      </c>
      <c r="AY8" s="35"/>
    </row>
    <row r="9" ht="14.25" spans="1:51">
      <c r="A9" s="6"/>
      <c r="B9" s="14"/>
      <c r="C9" s="10"/>
      <c r="D9" s="10" t="s">
        <v>36</v>
      </c>
      <c r="E9" s="10"/>
      <c r="F9" s="15" t="s">
        <v>35</v>
      </c>
      <c r="G9" s="59">
        <v>955</v>
      </c>
      <c r="H9" s="163">
        <v>0.4341</v>
      </c>
      <c r="I9" s="6"/>
      <c r="J9" s="6"/>
      <c r="K9" s="96" t="s">
        <v>26</v>
      </c>
      <c r="L9" s="93" t="s">
        <v>26</v>
      </c>
      <c r="M9" s="93" t="s">
        <v>26</v>
      </c>
      <c r="N9" s="93" t="s">
        <v>26</v>
      </c>
      <c r="O9" s="93">
        <v>475</v>
      </c>
      <c r="P9" s="93">
        <v>32</v>
      </c>
      <c r="Q9" s="93">
        <v>157</v>
      </c>
      <c r="R9" s="94">
        <v>0.3305</v>
      </c>
      <c r="S9" s="93">
        <v>275</v>
      </c>
      <c r="T9" s="93">
        <v>30</v>
      </c>
      <c r="U9" s="93">
        <v>136</v>
      </c>
      <c r="V9" s="94">
        <v>0.4945</v>
      </c>
      <c r="W9" s="93">
        <v>275</v>
      </c>
      <c r="X9" s="93">
        <v>42</v>
      </c>
      <c r="Y9" s="93">
        <v>132</v>
      </c>
      <c r="Z9" s="94">
        <v>0.48</v>
      </c>
      <c r="AA9" s="93">
        <v>350</v>
      </c>
      <c r="AB9" s="93">
        <v>50</v>
      </c>
      <c r="AC9" s="93">
        <v>140</v>
      </c>
      <c r="AD9" s="94">
        <v>0.4</v>
      </c>
      <c r="AE9" s="56">
        <v>275</v>
      </c>
      <c r="AF9" s="93">
        <v>0</v>
      </c>
      <c r="AG9" s="93">
        <v>110</v>
      </c>
      <c r="AH9" s="94">
        <v>0.4</v>
      </c>
      <c r="AI9" s="56">
        <v>275</v>
      </c>
      <c r="AJ9" s="93">
        <v>6</v>
      </c>
      <c r="AK9" s="93">
        <v>165</v>
      </c>
      <c r="AL9" s="94">
        <v>0.6</v>
      </c>
      <c r="AM9" s="56">
        <v>275</v>
      </c>
      <c r="AN9" s="93">
        <v>39</v>
      </c>
      <c r="AO9" s="93">
        <v>115</v>
      </c>
      <c r="AP9" s="94">
        <v>0.4182</v>
      </c>
      <c r="AQ9" s="56" t="s">
        <v>26</v>
      </c>
      <c r="AR9" s="56" t="s">
        <v>26</v>
      </c>
      <c r="AS9" s="56" t="s">
        <v>26</v>
      </c>
      <c r="AT9" s="56" t="s">
        <v>26</v>
      </c>
      <c r="AU9" s="56" t="s">
        <v>26</v>
      </c>
      <c r="AV9" s="56" t="s">
        <v>26</v>
      </c>
      <c r="AW9" s="56" t="s">
        <v>26</v>
      </c>
      <c r="AX9" s="56" t="s">
        <v>26</v>
      </c>
      <c r="AY9" s="35"/>
    </row>
    <row r="10" ht="14.25" spans="1:51">
      <c r="A10" s="8" t="s">
        <v>37</v>
      </c>
      <c r="B10" s="159">
        <v>4</v>
      </c>
      <c r="C10" s="10" t="s">
        <v>38</v>
      </c>
      <c r="D10" s="15" t="s">
        <v>39</v>
      </c>
      <c r="E10" s="27" t="s">
        <v>40</v>
      </c>
      <c r="F10" s="15" t="s">
        <v>41</v>
      </c>
      <c r="G10" s="59">
        <v>760</v>
      </c>
      <c r="H10" s="57" t="s">
        <v>42</v>
      </c>
      <c r="I10" s="79"/>
      <c r="J10" s="79"/>
      <c r="K10" s="80" t="s">
        <v>26</v>
      </c>
      <c r="L10" s="56" t="s">
        <v>26</v>
      </c>
      <c r="M10" s="56" t="s">
        <v>26</v>
      </c>
      <c r="N10" s="56" t="s">
        <v>26</v>
      </c>
      <c r="O10" s="56" t="s">
        <v>26</v>
      </c>
      <c r="P10" s="59">
        <v>760</v>
      </c>
      <c r="Q10" s="59">
        <v>760</v>
      </c>
      <c r="R10" s="59" t="s">
        <v>42</v>
      </c>
      <c r="S10" s="56" t="s">
        <v>26</v>
      </c>
      <c r="T10" s="59">
        <v>760</v>
      </c>
      <c r="U10" s="59">
        <v>760</v>
      </c>
      <c r="V10" s="59" t="s">
        <v>42</v>
      </c>
      <c r="W10" s="56" t="s">
        <v>26</v>
      </c>
      <c r="X10" s="59">
        <v>760</v>
      </c>
      <c r="Y10" s="59">
        <v>760</v>
      </c>
      <c r="Z10" s="59" t="s">
        <v>42</v>
      </c>
      <c r="AA10" s="56" t="s">
        <v>26</v>
      </c>
      <c r="AB10" s="59">
        <v>760</v>
      </c>
      <c r="AC10" s="59">
        <v>760</v>
      </c>
      <c r="AD10" s="59" t="s">
        <v>42</v>
      </c>
      <c r="AE10" s="56" t="s">
        <v>26</v>
      </c>
      <c r="AF10" s="59">
        <v>760</v>
      </c>
      <c r="AG10" s="59">
        <v>760</v>
      </c>
      <c r="AH10" s="59" t="s">
        <v>42</v>
      </c>
      <c r="AI10" s="56" t="s">
        <v>26</v>
      </c>
      <c r="AJ10" s="59">
        <v>760</v>
      </c>
      <c r="AK10" s="59">
        <v>760</v>
      </c>
      <c r="AL10" s="59" t="s">
        <v>42</v>
      </c>
      <c r="AM10" s="56" t="s">
        <v>26</v>
      </c>
      <c r="AN10" s="59">
        <v>760</v>
      </c>
      <c r="AO10" s="59">
        <v>760</v>
      </c>
      <c r="AP10" s="59" t="s">
        <v>42</v>
      </c>
      <c r="AQ10" s="56" t="s">
        <v>26</v>
      </c>
      <c r="AR10" s="56" t="s">
        <v>26</v>
      </c>
      <c r="AS10" s="56" t="s">
        <v>26</v>
      </c>
      <c r="AT10" s="56" t="s">
        <v>26</v>
      </c>
      <c r="AU10" s="56" t="s">
        <v>26</v>
      </c>
      <c r="AV10" s="56" t="s">
        <v>26</v>
      </c>
      <c r="AW10" s="56" t="s">
        <v>26</v>
      </c>
      <c r="AX10" s="56" t="s">
        <v>26</v>
      </c>
      <c r="AY10" s="36"/>
    </row>
    <row r="11" ht="14.25" spans="1:51">
      <c r="A11" s="11"/>
      <c r="B11" s="14"/>
      <c r="C11" s="10"/>
      <c r="D11" s="15"/>
      <c r="E11" s="27" t="s">
        <v>43</v>
      </c>
      <c r="F11" s="15" t="s">
        <v>41</v>
      </c>
      <c r="G11" s="59">
        <v>107829</v>
      </c>
      <c r="H11" s="57" t="s">
        <v>42</v>
      </c>
      <c r="I11" s="11"/>
      <c r="J11" s="11"/>
      <c r="K11" s="78" t="s">
        <v>26</v>
      </c>
      <c r="L11" s="56" t="s">
        <v>26</v>
      </c>
      <c r="M11" s="56" t="s">
        <v>26</v>
      </c>
      <c r="N11" s="56" t="s">
        <v>26</v>
      </c>
      <c r="O11" s="56" t="s">
        <v>26</v>
      </c>
      <c r="P11" s="59">
        <v>1361</v>
      </c>
      <c r="Q11" s="59">
        <v>5474</v>
      </c>
      <c r="R11" s="59" t="s">
        <v>42</v>
      </c>
      <c r="S11" s="56" t="s">
        <v>26</v>
      </c>
      <c r="T11" s="59">
        <v>4039</v>
      </c>
      <c r="U11" s="59">
        <v>16237</v>
      </c>
      <c r="V11" s="59" t="s">
        <v>42</v>
      </c>
      <c r="W11" s="56" t="s">
        <v>26</v>
      </c>
      <c r="X11" s="59">
        <v>1818</v>
      </c>
      <c r="Y11" s="59">
        <v>7285</v>
      </c>
      <c r="Z11" s="59" t="s">
        <v>42</v>
      </c>
      <c r="AA11" s="56" t="s">
        <v>26</v>
      </c>
      <c r="AB11" s="59">
        <v>9263</v>
      </c>
      <c r="AC11" s="59">
        <v>37514</v>
      </c>
      <c r="AD11" s="59" t="s">
        <v>42</v>
      </c>
      <c r="AE11" s="56" t="s">
        <v>26</v>
      </c>
      <c r="AF11" s="59">
        <v>5085</v>
      </c>
      <c r="AG11" s="59">
        <v>20412</v>
      </c>
      <c r="AH11" s="59" t="s">
        <v>42</v>
      </c>
      <c r="AI11" s="56" t="s">
        <v>26</v>
      </c>
      <c r="AJ11" s="59">
        <v>1973</v>
      </c>
      <c r="AK11" s="59">
        <v>7904</v>
      </c>
      <c r="AL11" s="59" t="s">
        <v>42</v>
      </c>
      <c r="AM11" s="56" t="s">
        <v>26</v>
      </c>
      <c r="AN11" s="59">
        <v>3244</v>
      </c>
      <c r="AO11" s="59">
        <v>13003</v>
      </c>
      <c r="AP11" s="59" t="s">
        <v>42</v>
      </c>
      <c r="AQ11" s="56" t="s">
        <v>26</v>
      </c>
      <c r="AR11" s="56" t="s">
        <v>26</v>
      </c>
      <c r="AS11" s="56" t="s">
        <v>26</v>
      </c>
      <c r="AT11" s="56" t="s">
        <v>26</v>
      </c>
      <c r="AU11" s="56" t="s">
        <v>26</v>
      </c>
      <c r="AV11" s="56" t="s">
        <v>26</v>
      </c>
      <c r="AW11" s="56" t="s">
        <v>26</v>
      </c>
      <c r="AX11" s="56" t="s">
        <v>26</v>
      </c>
      <c r="AY11" s="36"/>
    </row>
    <row r="12" ht="14.25" spans="1:51">
      <c r="A12" s="11"/>
      <c r="B12" s="14"/>
      <c r="C12" s="10"/>
      <c r="D12" s="15"/>
      <c r="E12" s="27" t="s">
        <v>44</v>
      </c>
      <c r="F12" s="15" t="s">
        <v>41</v>
      </c>
      <c r="G12" s="59">
        <v>788</v>
      </c>
      <c r="H12" s="57" t="s">
        <v>42</v>
      </c>
      <c r="I12" s="11"/>
      <c r="J12" s="11"/>
      <c r="K12" s="78" t="s">
        <v>26</v>
      </c>
      <c r="L12" s="56" t="s">
        <v>26</v>
      </c>
      <c r="M12" s="56" t="s">
        <v>26</v>
      </c>
      <c r="N12" s="56" t="s">
        <v>26</v>
      </c>
      <c r="O12" s="56" t="s">
        <v>26</v>
      </c>
      <c r="P12" s="59">
        <v>788</v>
      </c>
      <c r="Q12" s="59">
        <v>788</v>
      </c>
      <c r="R12" s="59" t="s">
        <v>42</v>
      </c>
      <c r="S12" s="56" t="s">
        <v>26</v>
      </c>
      <c r="T12" s="59">
        <v>788</v>
      </c>
      <c r="U12" s="59">
        <v>788</v>
      </c>
      <c r="V12" s="59" t="s">
        <v>42</v>
      </c>
      <c r="W12" s="56" t="s">
        <v>26</v>
      </c>
      <c r="X12" s="59">
        <v>788</v>
      </c>
      <c r="Y12" s="59">
        <v>788</v>
      </c>
      <c r="Z12" s="59" t="s">
        <v>42</v>
      </c>
      <c r="AA12" s="56" t="s">
        <v>26</v>
      </c>
      <c r="AB12" s="59">
        <v>788</v>
      </c>
      <c r="AC12" s="59">
        <v>788</v>
      </c>
      <c r="AD12" s="59" t="s">
        <v>42</v>
      </c>
      <c r="AE12" s="56" t="s">
        <v>26</v>
      </c>
      <c r="AF12" s="59">
        <v>788</v>
      </c>
      <c r="AG12" s="59">
        <v>788</v>
      </c>
      <c r="AH12" s="59" t="s">
        <v>42</v>
      </c>
      <c r="AI12" s="56" t="s">
        <v>26</v>
      </c>
      <c r="AJ12" s="59">
        <v>788</v>
      </c>
      <c r="AK12" s="59">
        <v>788</v>
      </c>
      <c r="AL12" s="59" t="s">
        <v>42</v>
      </c>
      <c r="AM12" s="56" t="s">
        <v>26</v>
      </c>
      <c r="AN12" s="59">
        <v>788</v>
      </c>
      <c r="AO12" s="59">
        <v>788</v>
      </c>
      <c r="AP12" s="59" t="s">
        <v>42</v>
      </c>
      <c r="AQ12" s="56" t="s">
        <v>26</v>
      </c>
      <c r="AR12" s="56" t="s">
        <v>26</v>
      </c>
      <c r="AS12" s="56" t="s">
        <v>26</v>
      </c>
      <c r="AT12" s="56" t="s">
        <v>26</v>
      </c>
      <c r="AU12" s="56" t="s">
        <v>26</v>
      </c>
      <c r="AV12" s="56" t="s">
        <v>26</v>
      </c>
      <c r="AW12" s="56" t="s">
        <v>26</v>
      </c>
      <c r="AX12" s="56" t="s">
        <v>26</v>
      </c>
      <c r="AY12" s="36"/>
    </row>
    <row r="13" ht="14.25" spans="1:51">
      <c r="A13" s="11"/>
      <c r="B13" s="14"/>
      <c r="C13" s="10"/>
      <c r="D13" s="15"/>
      <c r="E13" s="27" t="s">
        <v>45</v>
      </c>
      <c r="F13" s="15" t="s">
        <v>41</v>
      </c>
      <c r="G13" s="59">
        <v>20654</v>
      </c>
      <c r="H13" s="57" t="s">
        <v>42</v>
      </c>
      <c r="I13" s="11"/>
      <c r="J13" s="11"/>
      <c r="K13" s="78" t="s">
        <v>26</v>
      </c>
      <c r="L13" s="56" t="s">
        <v>26</v>
      </c>
      <c r="M13" s="56" t="s">
        <v>26</v>
      </c>
      <c r="N13" s="56" t="s">
        <v>26</v>
      </c>
      <c r="O13" s="56" t="s">
        <v>26</v>
      </c>
      <c r="P13" s="59">
        <v>1529</v>
      </c>
      <c r="Q13" s="59">
        <v>6156</v>
      </c>
      <c r="R13" s="59" t="s">
        <v>42</v>
      </c>
      <c r="S13" s="56" t="s">
        <v>26</v>
      </c>
      <c r="T13" s="59">
        <v>806</v>
      </c>
      <c r="U13" s="59">
        <v>3234</v>
      </c>
      <c r="V13" s="59" t="s">
        <v>42</v>
      </c>
      <c r="W13" s="56" t="s">
        <v>26</v>
      </c>
      <c r="X13" s="59">
        <v>515</v>
      </c>
      <c r="Y13" s="59">
        <v>2094</v>
      </c>
      <c r="Z13" s="59" t="s">
        <v>42</v>
      </c>
      <c r="AA13" s="56" t="s">
        <v>26</v>
      </c>
      <c r="AB13" s="59">
        <v>951</v>
      </c>
      <c r="AC13" s="59">
        <v>3863</v>
      </c>
      <c r="AD13" s="59" t="s">
        <v>42</v>
      </c>
      <c r="AE13" s="56" t="s">
        <v>26</v>
      </c>
      <c r="AF13" s="59">
        <v>405</v>
      </c>
      <c r="AG13" s="59">
        <v>1631</v>
      </c>
      <c r="AH13" s="59" t="s">
        <v>42</v>
      </c>
      <c r="AI13" s="56" t="s">
        <v>26</v>
      </c>
      <c r="AJ13" s="59">
        <v>286</v>
      </c>
      <c r="AK13" s="59">
        <v>1149</v>
      </c>
      <c r="AL13" s="59" t="s">
        <v>42</v>
      </c>
      <c r="AM13" s="56" t="s">
        <v>26</v>
      </c>
      <c r="AN13" s="59">
        <v>632</v>
      </c>
      <c r="AO13" s="59">
        <v>2527</v>
      </c>
      <c r="AP13" s="59" t="s">
        <v>42</v>
      </c>
      <c r="AQ13" s="56" t="s">
        <v>26</v>
      </c>
      <c r="AR13" s="56" t="s">
        <v>26</v>
      </c>
      <c r="AS13" s="56" t="s">
        <v>26</v>
      </c>
      <c r="AT13" s="56" t="s">
        <v>26</v>
      </c>
      <c r="AU13" s="56" t="s">
        <v>26</v>
      </c>
      <c r="AV13" s="56" t="s">
        <v>26</v>
      </c>
      <c r="AW13" s="56" t="s">
        <v>26</v>
      </c>
      <c r="AX13" s="56" t="s">
        <v>26</v>
      </c>
      <c r="AY13" s="36"/>
    </row>
    <row r="14" ht="14.25" spans="1:51">
      <c r="A14" s="11"/>
      <c r="B14" s="14"/>
      <c r="C14" s="10"/>
      <c r="D14" s="15" t="s">
        <v>46</v>
      </c>
      <c r="E14" s="27" t="s">
        <v>47</v>
      </c>
      <c r="F14" s="15" t="s">
        <v>41</v>
      </c>
      <c r="G14" s="59">
        <v>988</v>
      </c>
      <c r="H14" s="57" t="s">
        <v>42</v>
      </c>
      <c r="I14" s="11"/>
      <c r="J14" s="11"/>
      <c r="K14" s="78" t="s">
        <v>26</v>
      </c>
      <c r="L14" s="56" t="s">
        <v>26</v>
      </c>
      <c r="M14" s="56" t="s">
        <v>26</v>
      </c>
      <c r="N14" s="56" t="s">
        <v>26</v>
      </c>
      <c r="O14" s="56" t="s">
        <v>26</v>
      </c>
      <c r="P14" s="59">
        <v>988</v>
      </c>
      <c r="Q14" s="59">
        <v>988</v>
      </c>
      <c r="R14" s="59" t="s">
        <v>42</v>
      </c>
      <c r="S14" s="56" t="s">
        <v>26</v>
      </c>
      <c r="T14" s="59">
        <v>988</v>
      </c>
      <c r="U14" s="59">
        <v>988</v>
      </c>
      <c r="V14" s="59" t="s">
        <v>42</v>
      </c>
      <c r="W14" s="56" t="s">
        <v>26</v>
      </c>
      <c r="X14" s="59">
        <v>988</v>
      </c>
      <c r="Y14" s="59">
        <v>988</v>
      </c>
      <c r="Z14" s="59" t="s">
        <v>42</v>
      </c>
      <c r="AA14" s="56" t="s">
        <v>26</v>
      </c>
      <c r="AB14" s="59">
        <v>988</v>
      </c>
      <c r="AC14" s="59">
        <v>988</v>
      </c>
      <c r="AD14" s="59" t="s">
        <v>42</v>
      </c>
      <c r="AE14" s="56" t="s">
        <v>26</v>
      </c>
      <c r="AF14" s="59">
        <v>988</v>
      </c>
      <c r="AG14" s="59">
        <v>988</v>
      </c>
      <c r="AH14" s="59" t="s">
        <v>42</v>
      </c>
      <c r="AI14" s="56" t="s">
        <v>26</v>
      </c>
      <c r="AJ14" s="59">
        <v>988</v>
      </c>
      <c r="AK14" s="59">
        <v>988</v>
      </c>
      <c r="AL14" s="59" t="s">
        <v>42</v>
      </c>
      <c r="AM14" s="56" t="s">
        <v>26</v>
      </c>
      <c r="AN14" s="59">
        <v>988</v>
      </c>
      <c r="AO14" s="59">
        <v>988</v>
      </c>
      <c r="AP14" s="59" t="s">
        <v>42</v>
      </c>
      <c r="AQ14" s="56" t="s">
        <v>26</v>
      </c>
      <c r="AR14" s="56" t="s">
        <v>26</v>
      </c>
      <c r="AS14" s="56" t="s">
        <v>26</v>
      </c>
      <c r="AT14" s="56" t="s">
        <v>26</v>
      </c>
      <c r="AU14" s="56" t="s">
        <v>26</v>
      </c>
      <c r="AV14" s="56" t="s">
        <v>26</v>
      </c>
      <c r="AW14" s="56" t="s">
        <v>26</v>
      </c>
      <c r="AX14" s="56" t="s">
        <v>26</v>
      </c>
      <c r="AY14" s="36"/>
    </row>
    <row r="15" ht="14.25" spans="1:51">
      <c r="A15" s="11"/>
      <c r="B15" s="14"/>
      <c r="C15" s="10"/>
      <c r="D15" s="15"/>
      <c r="E15" s="27" t="s">
        <v>43</v>
      </c>
      <c r="F15" s="15" t="s">
        <v>41</v>
      </c>
      <c r="G15" s="59">
        <v>34243</v>
      </c>
      <c r="H15" s="57" t="s">
        <v>42</v>
      </c>
      <c r="I15" s="11"/>
      <c r="J15" s="11"/>
      <c r="K15" s="78" t="s">
        <v>26</v>
      </c>
      <c r="L15" s="56" t="s">
        <v>26</v>
      </c>
      <c r="M15" s="56" t="s">
        <v>26</v>
      </c>
      <c r="N15" s="56" t="s">
        <v>26</v>
      </c>
      <c r="O15" s="56" t="s">
        <v>26</v>
      </c>
      <c r="P15" s="59">
        <v>69</v>
      </c>
      <c r="Q15" s="59">
        <v>276</v>
      </c>
      <c r="R15" s="59" t="s">
        <v>42</v>
      </c>
      <c r="S15" s="56" t="s">
        <v>26</v>
      </c>
      <c r="T15" s="59">
        <v>1279</v>
      </c>
      <c r="U15" s="59">
        <v>5133</v>
      </c>
      <c r="V15" s="59" t="s">
        <v>42</v>
      </c>
      <c r="W15" s="56" t="s">
        <v>26</v>
      </c>
      <c r="X15" s="59">
        <v>281</v>
      </c>
      <c r="Y15" s="59">
        <v>1109</v>
      </c>
      <c r="Z15" s="59" t="s">
        <v>42</v>
      </c>
      <c r="AA15" s="56" t="s">
        <v>26</v>
      </c>
      <c r="AB15" s="59">
        <v>3740</v>
      </c>
      <c r="AC15" s="59">
        <v>14828</v>
      </c>
      <c r="AD15" s="59" t="s">
        <v>42</v>
      </c>
      <c r="AE15" s="56" t="s">
        <v>26</v>
      </c>
      <c r="AF15" s="59">
        <v>1792</v>
      </c>
      <c r="AG15" s="59">
        <v>7082</v>
      </c>
      <c r="AH15" s="59" t="s">
        <v>42</v>
      </c>
      <c r="AI15" s="56" t="s">
        <v>26</v>
      </c>
      <c r="AJ15" s="59">
        <v>592</v>
      </c>
      <c r="AK15" s="59">
        <v>2363</v>
      </c>
      <c r="AL15" s="59" t="s">
        <v>42</v>
      </c>
      <c r="AM15" s="56" t="s">
        <v>26</v>
      </c>
      <c r="AN15" s="59">
        <v>864</v>
      </c>
      <c r="AO15" s="59">
        <v>3452</v>
      </c>
      <c r="AP15" s="59" t="s">
        <v>42</v>
      </c>
      <c r="AQ15" s="56" t="s">
        <v>26</v>
      </c>
      <c r="AR15" s="56" t="s">
        <v>26</v>
      </c>
      <c r="AS15" s="56" t="s">
        <v>26</v>
      </c>
      <c r="AT15" s="56" t="s">
        <v>26</v>
      </c>
      <c r="AU15" s="56" t="s">
        <v>26</v>
      </c>
      <c r="AV15" s="56" t="s">
        <v>26</v>
      </c>
      <c r="AW15" s="56" t="s">
        <v>26</v>
      </c>
      <c r="AX15" s="56" t="s">
        <v>26</v>
      </c>
      <c r="AY15" s="36"/>
    </row>
    <row r="16" ht="14.25" spans="1:51">
      <c r="A16" s="11"/>
      <c r="B16" s="14"/>
      <c r="C16" s="10"/>
      <c r="D16" s="15"/>
      <c r="E16" s="27" t="s">
        <v>44</v>
      </c>
      <c r="F16" s="15" t="s">
        <v>41</v>
      </c>
      <c r="G16" s="59">
        <v>1277</v>
      </c>
      <c r="H16" s="57" t="s">
        <v>42</v>
      </c>
      <c r="I16" s="11"/>
      <c r="J16" s="11"/>
      <c r="K16" s="78" t="s">
        <v>26</v>
      </c>
      <c r="L16" s="56" t="s">
        <v>26</v>
      </c>
      <c r="M16" s="56" t="s">
        <v>26</v>
      </c>
      <c r="N16" s="56" t="s">
        <v>26</v>
      </c>
      <c r="O16" s="56" t="s">
        <v>26</v>
      </c>
      <c r="P16" s="59">
        <v>1277</v>
      </c>
      <c r="Q16" s="59">
        <v>1277</v>
      </c>
      <c r="R16" s="59" t="s">
        <v>42</v>
      </c>
      <c r="S16" s="56" t="s">
        <v>26</v>
      </c>
      <c r="T16" s="59">
        <v>1277</v>
      </c>
      <c r="U16" s="59">
        <v>1277</v>
      </c>
      <c r="V16" s="59" t="s">
        <v>42</v>
      </c>
      <c r="W16" s="56" t="s">
        <v>26</v>
      </c>
      <c r="X16" s="59">
        <v>1277</v>
      </c>
      <c r="Y16" s="59">
        <v>1277</v>
      </c>
      <c r="Z16" s="59" t="s">
        <v>42</v>
      </c>
      <c r="AA16" s="56" t="s">
        <v>26</v>
      </c>
      <c r="AB16" s="59">
        <v>1277</v>
      </c>
      <c r="AC16" s="59">
        <v>1277</v>
      </c>
      <c r="AD16" s="59" t="s">
        <v>42</v>
      </c>
      <c r="AE16" s="56" t="s">
        <v>26</v>
      </c>
      <c r="AF16" s="59">
        <v>1277</v>
      </c>
      <c r="AG16" s="59">
        <v>1277</v>
      </c>
      <c r="AH16" s="59" t="s">
        <v>42</v>
      </c>
      <c r="AI16" s="56" t="s">
        <v>26</v>
      </c>
      <c r="AJ16" s="59">
        <v>1277</v>
      </c>
      <c r="AK16" s="59">
        <v>1277</v>
      </c>
      <c r="AL16" s="59" t="s">
        <v>42</v>
      </c>
      <c r="AM16" s="56" t="s">
        <v>26</v>
      </c>
      <c r="AN16" s="59">
        <v>1277</v>
      </c>
      <c r="AO16" s="59">
        <v>1277</v>
      </c>
      <c r="AP16" s="59" t="s">
        <v>42</v>
      </c>
      <c r="AQ16" s="56" t="s">
        <v>26</v>
      </c>
      <c r="AR16" s="56" t="s">
        <v>26</v>
      </c>
      <c r="AS16" s="56" t="s">
        <v>26</v>
      </c>
      <c r="AT16" s="56" t="s">
        <v>26</v>
      </c>
      <c r="AU16" s="56" t="s">
        <v>26</v>
      </c>
      <c r="AV16" s="56" t="s">
        <v>26</v>
      </c>
      <c r="AW16" s="56" t="s">
        <v>26</v>
      </c>
      <c r="AX16" s="56" t="s">
        <v>26</v>
      </c>
      <c r="AY16" s="37" t="s">
        <v>273</v>
      </c>
    </row>
    <row r="17" ht="14.25" spans="1:51">
      <c r="A17" s="11"/>
      <c r="B17" s="14"/>
      <c r="C17" s="10"/>
      <c r="D17" s="15"/>
      <c r="E17" s="27" t="s">
        <v>45</v>
      </c>
      <c r="F17" s="15" t="s">
        <v>41</v>
      </c>
      <c r="G17" s="59">
        <v>909</v>
      </c>
      <c r="H17" s="57" t="s">
        <v>42</v>
      </c>
      <c r="I17" s="6"/>
      <c r="J17" s="6"/>
      <c r="K17" s="78" t="s">
        <v>26</v>
      </c>
      <c r="L17" s="56" t="s">
        <v>26</v>
      </c>
      <c r="M17" s="56" t="s">
        <v>26</v>
      </c>
      <c r="N17" s="56" t="s">
        <v>26</v>
      </c>
      <c r="O17" s="56" t="s">
        <v>26</v>
      </c>
      <c r="P17" s="59">
        <v>77</v>
      </c>
      <c r="Q17" s="59">
        <v>307</v>
      </c>
      <c r="R17" s="59" t="s">
        <v>42</v>
      </c>
      <c r="S17" s="56" t="s">
        <v>26</v>
      </c>
      <c r="T17" s="93" t="s">
        <v>26</v>
      </c>
      <c r="U17" s="93" t="s">
        <v>26</v>
      </c>
      <c r="V17" s="59" t="s">
        <v>42</v>
      </c>
      <c r="W17" s="56" t="s">
        <v>26</v>
      </c>
      <c r="X17" s="59">
        <v>10</v>
      </c>
      <c r="Y17" s="59">
        <v>40</v>
      </c>
      <c r="Z17" s="59" t="s">
        <v>42</v>
      </c>
      <c r="AA17" s="56" t="s">
        <v>26</v>
      </c>
      <c r="AB17" s="59">
        <v>42</v>
      </c>
      <c r="AC17" s="59">
        <v>165</v>
      </c>
      <c r="AD17" s="59" t="s">
        <v>42</v>
      </c>
      <c r="AE17" s="56" t="s">
        <v>26</v>
      </c>
      <c r="AF17" s="59">
        <v>50</v>
      </c>
      <c r="AG17" s="59">
        <v>200</v>
      </c>
      <c r="AH17" s="59" t="s">
        <v>42</v>
      </c>
      <c r="AI17" s="56" t="s">
        <v>26</v>
      </c>
      <c r="AJ17" s="59">
        <v>49</v>
      </c>
      <c r="AK17" s="59">
        <v>195</v>
      </c>
      <c r="AL17" s="59" t="s">
        <v>42</v>
      </c>
      <c r="AM17" s="56" t="s">
        <v>26</v>
      </c>
      <c r="AN17" s="93">
        <v>2</v>
      </c>
      <c r="AO17" s="93">
        <v>2</v>
      </c>
      <c r="AP17" s="59" t="s">
        <v>42</v>
      </c>
      <c r="AQ17" s="56" t="s">
        <v>26</v>
      </c>
      <c r="AR17" s="56" t="s">
        <v>26</v>
      </c>
      <c r="AS17" s="56" t="s">
        <v>26</v>
      </c>
      <c r="AT17" s="56" t="s">
        <v>26</v>
      </c>
      <c r="AU17" s="56" t="s">
        <v>26</v>
      </c>
      <c r="AV17" s="56" t="s">
        <v>26</v>
      </c>
      <c r="AW17" s="56" t="s">
        <v>26</v>
      </c>
      <c r="AX17" s="56" t="s">
        <v>26</v>
      </c>
      <c r="AY17" s="23"/>
    </row>
    <row r="18" ht="84.75" customHeight="true" spans="1:51">
      <c r="A18" s="11"/>
      <c r="B18" s="159">
        <v>5</v>
      </c>
      <c r="C18" s="10" t="s">
        <v>48</v>
      </c>
      <c r="D18" s="10" t="s">
        <v>49</v>
      </c>
      <c r="E18" s="10"/>
      <c r="F18" s="15" t="s">
        <v>41</v>
      </c>
      <c r="G18" s="59">
        <v>18</v>
      </c>
      <c r="H18" s="68">
        <v>0.4625</v>
      </c>
      <c r="I18" s="167" t="s">
        <v>274</v>
      </c>
      <c r="J18" s="167" t="s">
        <v>275</v>
      </c>
      <c r="K18" s="78" t="s">
        <v>26</v>
      </c>
      <c r="L18" s="78" t="s">
        <v>26</v>
      </c>
      <c r="M18" s="78" t="s">
        <v>26</v>
      </c>
      <c r="N18" s="78" t="s">
        <v>26</v>
      </c>
      <c r="O18" s="93">
        <v>1</v>
      </c>
      <c r="P18" s="93">
        <v>0.5</v>
      </c>
      <c r="Q18" s="93">
        <v>0.5</v>
      </c>
      <c r="R18" s="94">
        <v>0.5</v>
      </c>
      <c r="S18" s="93">
        <v>13</v>
      </c>
      <c r="T18" s="93">
        <v>4.5</v>
      </c>
      <c r="U18" s="93">
        <v>4.5</v>
      </c>
      <c r="V18" s="94">
        <v>0.35</v>
      </c>
      <c r="W18" s="56" t="s">
        <v>26</v>
      </c>
      <c r="X18" s="56" t="s">
        <v>26</v>
      </c>
      <c r="Y18" s="56" t="s">
        <v>26</v>
      </c>
      <c r="Z18" s="56" t="s">
        <v>26</v>
      </c>
      <c r="AA18" s="93">
        <v>12</v>
      </c>
      <c r="AB18" s="93">
        <v>6</v>
      </c>
      <c r="AC18" s="93">
        <v>6</v>
      </c>
      <c r="AD18" s="94">
        <v>0.5</v>
      </c>
      <c r="AE18" s="93">
        <v>10</v>
      </c>
      <c r="AF18" s="93">
        <v>1.5</v>
      </c>
      <c r="AG18" s="93">
        <v>5</v>
      </c>
      <c r="AH18" s="94">
        <v>0.5</v>
      </c>
      <c r="AI18" s="93" t="s">
        <v>26</v>
      </c>
      <c r="AJ18" s="93" t="s">
        <v>26</v>
      </c>
      <c r="AK18" s="93" t="s">
        <v>26</v>
      </c>
      <c r="AL18" s="93" t="s">
        <v>26</v>
      </c>
      <c r="AM18" s="93">
        <v>4</v>
      </c>
      <c r="AN18" s="93">
        <v>2</v>
      </c>
      <c r="AO18" s="93">
        <v>2</v>
      </c>
      <c r="AP18" s="94">
        <v>0.5</v>
      </c>
      <c r="AQ18" s="56" t="s">
        <v>26</v>
      </c>
      <c r="AR18" s="56" t="s">
        <v>26</v>
      </c>
      <c r="AS18" s="56" t="s">
        <v>26</v>
      </c>
      <c r="AT18" s="56" t="s">
        <v>26</v>
      </c>
      <c r="AU18" s="56" t="s">
        <v>26</v>
      </c>
      <c r="AV18" s="56" t="s">
        <v>26</v>
      </c>
      <c r="AW18" s="56" t="s">
        <v>26</v>
      </c>
      <c r="AX18" s="56" t="s">
        <v>26</v>
      </c>
      <c r="AY18" s="10" t="s">
        <v>50</v>
      </c>
    </row>
    <row r="19" ht="42.75" spans="1:51">
      <c r="A19" s="11"/>
      <c r="B19" s="159">
        <v>6</v>
      </c>
      <c r="C19" s="10" t="s">
        <v>51</v>
      </c>
      <c r="D19" s="10" t="s">
        <v>52</v>
      </c>
      <c r="E19" s="10"/>
      <c r="F19" s="15" t="s">
        <v>41</v>
      </c>
      <c r="G19" s="59">
        <v>6.15</v>
      </c>
      <c r="H19" s="68">
        <v>0.2365</v>
      </c>
      <c r="I19" s="68" t="s">
        <v>270</v>
      </c>
      <c r="J19" s="168" t="s">
        <v>270</v>
      </c>
      <c r="K19" s="113" t="s">
        <v>26</v>
      </c>
      <c r="L19" s="113" t="s">
        <v>26</v>
      </c>
      <c r="M19" s="113" t="s">
        <v>26</v>
      </c>
      <c r="N19" s="113" t="s">
        <v>26</v>
      </c>
      <c r="O19" s="93">
        <v>2</v>
      </c>
      <c r="P19" s="93">
        <v>0.1</v>
      </c>
      <c r="Q19" s="93">
        <v>0.6</v>
      </c>
      <c r="R19" s="94">
        <v>0.3</v>
      </c>
      <c r="S19" s="93">
        <v>4</v>
      </c>
      <c r="T19" s="93">
        <v>1</v>
      </c>
      <c r="U19" s="93">
        <v>1</v>
      </c>
      <c r="V19" s="94">
        <v>0.25</v>
      </c>
      <c r="W19" s="93">
        <v>3</v>
      </c>
      <c r="X19" s="93">
        <v>0.15</v>
      </c>
      <c r="Y19" s="93">
        <v>1.35</v>
      </c>
      <c r="Z19" s="94">
        <v>0.45</v>
      </c>
      <c r="AA19" s="93">
        <v>5</v>
      </c>
      <c r="AB19" s="93">
        <v>0.75</v>
      </c>
      <c r="AC19" s="93">
        <v>1</v>
      </c>
      <c r="AD19" s="94">
        <v>0.2</v>
      </c>
      <c r="AE19" s="93">
        <v>4</v>
      </c>
      <c r="AF19" s="93">
        <v>1</v>
      </c>
      <c r="AG19" s="93">
        <v>1</v>
      </c>
      <c r="AH19" s="94">
        <v>0.25</v>
      </c>
      <c r="AI19" s="93">
        <v>1</v>
      </c>
      <c r="AJ19" s="93">
        <v>0.5</v>
      </c>
      <c r="AK19" s="93">
        <v>0.5</v>
      </c>
      <c r="AL19" s="94">
        <v>0.5</v>
      </c>
      <c r="AM19" s="93">
        <v>7</v>
      </c>
      <c r="AN19" s="93">
        <v>0</v>
      </c>
      <c r="AO19" s="93">
        <v>0.7</v>
      </c>
      <c r="AP19" s="94">
        <v>0.1</v>
      </c>
      <c r="AQ19" s="56" t="s">
        <v>26</v>
      </c>
      <c r="AR19" s="56" t="s">
        <v>26</v>
      </c>
      <c r="AS19" s="56" t="s">
        <v>26</v>
      </c>
      <c r="AT19" s="56" t="s">
        <v>26</v>
      </c>
      <c r="AU19" s="56" t="s">
        <v>26</v>
      </c>
      <c r="AV19" s="56" t="s">
        <v>26</v>
      </c>
      <c r="AW19" s="56" t="s">
        <v>26</v>
      </c>
      <c r="AX19" s="56" t="s">
        <v>26</v>
      </c>
      <c r="AY19" s="35" t="s">
        <v>50</v>
      </c>
    </row>
    <row r="20" ht="42.75" spans="1:51">
      <c r="A20" s="11"/>
      <c r="B20" s="159">
        <v>7</v>
      </c>
      <c r="C20" s="10" t="s">
        <v>53</v>
      </c>
      <c r="D20" s="10" t="s">
        <v>54</v>
      </c>
      <c r="E20" s="10"/>
      <c r="F20" s="15" t="s">
        <v>269</v>
      </c>
      <c r="G20" s="59">
        <v>1813</v>
      </c>
      <c r="H20" s="57" t="s">
        <v>42</v>
      </c>
      <c r="I20" s="169"/>
      <c r="J20" s="169"/>
      <c r="K20" s="166" t="s">
        <v>26</v>
      </c>
      <c r="L20" s="54">
        <v>68</v>
      </c>
      <c r="M20" s="54">
        <v>268</v>
      </c>
      <c r="N20" s="57" t="s">
        <v>42</v>
      </c>
      <c r="O20" s="113" t="s">
        <v>26</v>
      </c>
      <c r="P20" s="54">
        <v>92</v>
      </c>
      <c r="Q20" s="54">
        <v>384</v>
      </c>
      <c r="R20" s="57" t="s">
        <v>42</v>
      </c>
      <c r="S20" s="113" t="s">
        <v>26</v>
      </c>
      <c r="T20" s="54">
        <v>28</v>
      </c>
      <c r="U20" s="54">
        <v>217</v>
      </c>
      <c r="V20" s="57" t="s">
        <v>42</v>
      </c>
      <c r="W20" s="113" t="s">
        <v>26</v>
      </c>
      <c r="X20" s="54">
        <v>15</v>
      </c>
      <c r="Y20" s="54">
        <v>107</v>
      </c>
      <c r="Z20" s="57" t="s">
        <v>42</v>
      </c>
      <c r="AA20" s="113" t="s">
        <v>26</v>
      </c>
      <c r="AB20" s="54">
        <v>106</v>
      </c>
      <c r="AC20" s="54">
        <v>402</v>
      </c>
      <c r="AD20" s="57" t="s">
        <v>42</v>
      </c>
      <c r="AE20" s="113" t="s">
        <v>26</v>
      </c>
      <c r="AF20" s="54">
        <v>46</v>
      </c>
      <c r="AG20" s="54">
        <v>181</v>
      </c>
      <c r="AH20" s="57" t="s">
        <v>42</v>
      </c>
      <c r="AI20" s="113" t="s">
        <v>26</v>
      </c>
      <c r="AJ20" s="54">
        <v>26</v>
      </c>
      <c r="AK20" s="54">
        <v>99</v>
      </c>
      <c r="AL20" s="57" t="s">
        <v>42</v>
      </c>
      <c r="AM20" s="113" t="s">
        <v>26</v>
      </c>
      <c r="AN20" s="54">
        <v>29</v>
      </c>
      <c r="AO20" s="54">
        <v>155</v>
      </c>
      <c r="AP20" s="57" t="s">
        <v>42</v>
      </c>
      <c r="AQ20" s="113" t="s">
        <v>26</v>
      </c>
      <c r="AR20" s="113" t="s">
        <v>26</v>
      </c>
      <c r="AS20" s="113" t="s">
        <v>26</v>
      </c>
      <c r="AT20" s="113" t="s">
        <v>26</v>
      </c>
      <c r="AU20" s="113" t="s">
        <v>26</v>
      </c>
      <c r="AV20" s="113" t="s">
        <v>26</v>
      </c>
      <c r="AW20" s="113" t="s">
        <v>26</v>
      </c>
      <c r="AX20" s="113" t="s">
        <v>26</v>
      </c>
      <c r="AY20" s="35"/>
    </row>
    <row r="21" ht="42.75" spans="1:51">
      <c r="A21" s="6"/>
      <c r="B21" s="159">
        <v>8</v>
      </c>
      <c r="C21" s="10" t="s">
        <v>55</v>
      </c>
      <c r="D21" s="10" t="s">
        <v>56</v>
      </c>
      <c r="E21" s="10"/>
      <c r="F21" s="15" t="s">
        <v>57</v>
      </c>
      <c r="G21" s="54" t="s">
        <v>26</v>
      </c>
      <c r="H21" s="62"/>
      <c r="I21" s="85"/>
      <c r="J21" s="85"/>
      <c r="K21" s="75" t="s">
        <v>58</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35" t="s">
        <v>59</v>
      </c>
    </row>
    <row r="22" ht="14.25" spans="1:51">
      <c r="A22" s="8" t="s">
        <v>60</v>
      </c>
      <c r="B22" s="159">
        <v>9</v>
      </c>
      <c r="C22" s="10" t="s">
        <v>61</v>
      </c>
      <c r="D22" s="10" t="s">
        <v>62</v>
      </c>
      <c r="E22" s="10"/>
      <c r="F22" s="15" t="s">
        <v>63</v>
      </c>
      <c r="G22" s="59">
        <v>118</v>
      </c>
      <c r="H22" s="64">
        <v>1.1683</v>
      </c>
      <c r="I22" s="72" t="s">
        <v>277</v>
      </c>
      <c r="J22" s="72" t="s">
        <v>278</v>
      </c>
      <c r="K22" s="78">
        <v>23</v>
      </c>
      <c r="L22" s="93">
        <v>3</v>
      </c>
      <c r="M22" s="93">
        <v>26</v>
      </c>
      <c r="N22" s="94">
        <v>1.1304</v>
      </c>
      <c r="O22" s="56">
        <v>13</v>
      </c>
      <c r="P22" s="93">
        <v>1</v>
      </c>
      <c r="Q22" s="93">
        <v>18</v>
      </c>
      <c r="R22" s="94">
        <v>1.3846</v>
      </c>
      <c r="S22" s="56">
        <v>4</v>
      </c>
      <c r="T22" s="93">
        <v>0</v>
      </c>
      <c r="U22" s="93">
        <v>1</v>
      </c>
      <c r="V22" s="94">
        <v>0.25</v>
      </c>
      <c r="W22" s="56">
        <v>4</v>
      </c>
      <c r="X22" s="93">
        <v>0</v>
      </c>
      <c r="Y22" s="93">
        <v>4</v>
      </c>
      <c r="Z22" s="94">
        <v>1</v>
      </c>
      <c r="AA22" s="56">
        <v>13</v>
      </c>
      <c r="AB22" s="93">
        <v>1</v>
      </c>
      <c r="AC22" s="93">
        <v>19</v>
      </c>
      <c r="AD22" s="94">
        <v>1.4615</v>
      </c>
      <c r="AE22" s="56">
        <v>33</v>
      </c>
      <c r="AF22" s="93">
        <v>0</v>
      </c>
      <c r="AG22" s="93">
        <v>29</v>
      </c>
      <c r="AH22" s="94">
        <v>0.8788</v>
      </c>
      <c r="AI22" s="56">
        <v>6</v>
      </c>
      <c r="AJ22" s="93">
        <v>2</v>
      </c>
      <c r="AK22" s="93">
        <v>17</v>
      </c>
      <c r="AL22" s="94">
        <v>2.8333</v>
      </c>
      <c r="AM22" s="56">
        <v>5</v>
      </c>
      <c r="AN22" s="93">
        <v>0</v>
      </c>
      <c r="AO22" s="93">
        <v>4</v>
      </c>
      <c r="AP22" s="94">
        <v>0.8</v>
      </c>
      <c r="AQ22" s="56" t="s">
        <v>26</v>
      </c>
      <c r="AR22" s="56" t="s">
        <v>26</v>
      </c>
      <c r="AS22" s="56" t="s">
        <v>26</v>
      </c>
      <c r="AT22" s="56" t="s">
        <v>26</v>
      </c>
      <c r="AU22" s="56" t="s">
        <v>26</v>
      </c>
      <c r="AV22" s="56" t="s">
        <v>26</v>
      </c>
      <c r="AW22" s="56" t="s">
        <v>26</v>
      </c>
      <c r="AX22" s="56" t="s">
        <v>26</v>
      </c>
      <c r="AY22" s="38" t="s">
        <v>64</v>
      </c>
    </row>
    <row r="23" ht="14.25" spans="1:51">
      <c r="A23" s="11"/>
      <c r="B23" s="14"/>
      <c r="C23" s="10"/>
      <c r="D23" s="10" t="s">
        <v>65</v>
      </c>
      <c r="E23" s="10"/>
      <c r="F23" s="15" t="s">
        <v>63</v>
      </c>
      <c r="G23" s="59">
        <v>1</v>
      </c>
      <c r="H23" s="68">
        <v>0.0345</v>
      </c>
      <c r="I23" s="22"/>
      <c r="J23" s="22"/>
      <c r="K23" s="56">
        <v>8</v>
      </c>
      <c r="L23" s="93">
        <v>0</v>
      </c>
      <c r="M23" s="93">
        <v>0</v>
      </c>
      <c r="N23" s="94">
        <v>0</v>
      </c>
      <c r="O23" s="56">
        <v>6</v>
      </c>
      <c r="P23" s="93">
        <v>0</v>
      </c>
      <c r="Q23" s="93">
        <v>1</v>
      </c>
      <c r="R23" s="94">
        <v>0.1667</v>
      </c>
      <c r="S23" s="56">
        <v>1</v>
      </c>
      <c r="T23" s="93">
        <v>0</v>
      </c>
      <c r="U23" s="93">
        <v>0</v>
      </c>
      <c r="V23" s="94">
        <v>0</v>
      </c>
      <c r="W23" s="56">
        <v>0</v>
      </c>
      <c r="X23" s="93" t="s">
        <v>26</v>
      </c>
      <c r="Y23" s="93" t="s">
        <v>26</v>
      </c>
      <c r="Z23" s="93" t="s">
        <v>26</v>
      </c>
      <c r="AA23" s="56">
        <v>5</v>
      </c>
      <c r="AB23" s="93">
        <v>0</v>
      </c>
      <c r="AC23" s="93">
        <v>0</v>
      </c>
      <c r="AD23" s="94">
        <v>0</v>
      </c>
      <c r="AE23" s="56">
        <v>5</v>
      </c>
      <c r="AF23" s="93">
        <v>0</v>
      </c>
      <c r="AG23" s="93">
        <v>0</v>
      </c>
      <c r="AH23" s="94">
        <v>0</v>
      </c>
      <c r="AI23" s="56">
        <v>3</v>
      </c>
      <c r="AJ23" s="93">
        <v>0</v>
      </c>
      <c r="AK23" s="93">
        <v>0</v>
      </c>
      <c r="AL23" s="94">
        <v>0</v>
      </c>
      <c r="AM23" s="56">
        <v>1</v>
      </c>
      <c r="AN23" s="93">
        <v>0</v>
      </c>
      <c r="AO23" s="93">
        <v>0</v>
      </c>
      <c r="AP23" s="94">
        <v>0</v>
      </c>
      <c r="AQ23" s="56" t="s">
        <v>26</v>
      </c>
      <c r="AR23" s="56" t="s">
        <v>26</v>
      </c>
      <c r="AS23" s="56" t="s">
        <v>26</v>
      </c>
      <c r="AT23" s="56" t="s">
        <v>26</v>
      </c>
      <c r="AU23" s="56" t="s">
        <v>26</v>
      </c>
      <c r="AV23" s="56" t="s">
        <v>26</v>
      </c>
      <c r="AW23" s="56" t="s">
        <v>26</v>
      </c>
      <c r="AX23" s="56" t="s">
        <v>26</v>
      </c>
      <c r="AY23" s="39"/>
    </row>
    <row r="24" ht="14.25" spans="1:51">
      <c r="A24" s="11"/>
      <c r="B24" s="14"/>
      <c r="C24" s="10"/>
      <c r="D24" s="10" t="s">
        <v>66</v>
      </c>
      <c r="E24" s="10"/>
      <c r="F24" s="15" t="s">
        <v>63</v>
      </c>
      <c r="G24" s="59">
        <v>25</v>
      </c>
      <c r="H24" s="68">
        <v>0.4717</v>
      </c>
      <c r="I24" s="22"/>
      <c r="J24" s="22"/>
      <c r="K24" s="88">
        <v>13</v>
      </c>
      <c r="L24" s="93">
        <v>2</v>
      </c>
      <c r="M24" s="93">
        <v>5</v>
      </c>
      <c r="N24" s="94">
        <v>0.3846</v>
      </c>
      <c r="O24" s="56">
        <v>10</v>
      </c>
      <c r="P24" s="93">
        <v>3</v>
      </c>
      <c r="Q24" s="93">
        <v>4</v>
      </c>
      <c r="R24" s="94">
        <v>0.4</v>
      </c>
      <c r="S24" s="56">
        <v>4</v>
      </c>
      <c r="T24" s="93">
        <v>0</v>
      </c>
      <c r="U24" s="93">
        <v>3</v>
      </c>
      <c r="V24" s="94">
        <v>0.75</v>
      </c>
      <c r="W24" s="56">
        <v>3</v>
      </c>
      <c r="X24" s="93">
        <v>0</v>
      </c>
      <c r="Y24" s="93">
        <v>2</v>
      </c>
      <c r="Z24" s="94">
        <v>0.67</v>
      </c>
      <c r="AA24" s="56">
        <v>10</v>
      </c>
      <c r="AB24" s="93">
        <v>1</v>
      </c>
      <c r="AC24" s="93">
        <v>1</v>
      </c>
      <c r="AD24" s="94">
        <v>0.1</v>
      </c>
      <c r="AE24" s="56">
        <v>5</v>
      </c>
      <c r="AF24" s="93">
        <v>1</v>
      </c>
      <c r="AG24" s="93">
        <v>1</v>
      </c>
      <c r="AH24" s="94">
        <v>0.2</v>
      </c>
      <c r="AI24" s="56">
        <v>2</v>
      </c>
      <c r="AJ24" s="93">
        <v>5</v>
      </c>
      <c r="AK24" s="93">
        <v>5</v>
      </c>
      <c r="AL24" s="94">
        <v>2.5</v>
      </c>
      <c r="AM24" s="56">
        <v>6</v>
      </c>
      <c r="AN24" s="93">
        <v>1</v>
      </c>
      <c r="AO24" s="93">
        <v>4</v>
      </c>
      <c r="AP24" s="94">
        <v>0.6666</v>
      </c>
      <c r="AQ24" s="56" t="s">
        <v>26</v>
      </c>
      <c r="AR24" s="56" t="s">
        <v>26</v>
      </c>
      <c r="AS24" s="56" t="s">
        <v>26</v>
      </c>
      <c r="AT24" s="56" t="s">
        <v>26</v>
      </c>
      <c r="AU24" s="56" t="s">
        <v>26</v>
      </c>
      <c r="AV24" s="56" t="s">
        <v>26</v>
      </c>
      <c r="AW24" s="56" t="s">
        <v>26</v>
      </c>
      <c r="AX24" s="56" t="s">
        <v>26</v>
      </c>
      <c r="AY24" s="39"/>
    </row>
    <row r="25" ht="15" spans="1:51">
      <c r="A25" s="11"/>
      <c r="B25" s="160">
        <v>10</v>
      </c>
      <c r="C25" s="17" t="s">
        <v>67</v>
      </c>
      <c r="D25" s="10" t="s">
        <v>68</v>
      </c>
      <c r="E25" s="10"/>
      <c r="F25" s="17" t="s">
        <v>69</v>
      </c>
      <c r="G25" s="59">
        <v>274</v>
      </c>
      <c r="H25" s="68">
        <v>0.9751</v>
      </c>
      <c r="I25" s="170" t="s">
        <v>279</v>
      </c>
      <c r="J25" s="170" t="s">
        <v>280</v>
      </c>
      <c r="K25" s="169" t="s">
        <v>26</v>
      </c>
      <c r="L25" s="166" t="s">
        <v>26</v>
      </c>
      <c r="M25" s="113" t="s">
        <v>26</v>
      </c>
      <c r="N25" s="113" t="s">
        <v>26</v>
      </c>
      <c r="O25" s="119">
        <v>63</v>
      </c>
      <c r="P25" s="93">
        <v>5</v>
      </c>
      <c r="Q25" s="93">
        <v>60</v>
      </c>
      <c r="R25" s="94">
        <v>0.9524</v>
      </c>
      <c r="S25" s="119">
        <v>23</v>
      </c>
      <c r="T25" s="93">
        <v>1</v>
      </c>
      <c r="U25" s="93">
        <v>18</v>
      </c>
      <c r="V25" s="94">
        <v>0.7826</v>
      </c>
      <c r="W25" s="119">
        <v>15</v>
      </c>
      <c r="X25" s="93">
        <v>0</v>
      </c>
      <c r="Y25" s="93">
        <v>16</v>
      </c>
      <c r="Z25" s="94">
        <v>1.0667</v>
      </c>
      <c r="AA25" s="119">
        <v>75</v>
      </c>
      <c r="AB25" s="93">
        <v>5</v>
      </c>
      <c r="AC25" s="93">
        <v>80</v>
      </c>
      <c r="AD25" s="94">
        <v>1.0667</v>
      </c>
      <c r="AE25" s="119">
        <v>61</v>
      </c>
      <c r="AF25" s="93">
        <v>40</v>
      </c>
      <c r="AG25" s="93">
        <v>61</v>
      </c>
      <c r="AH25" s="94">
        <v>1</v>
      </c>
      <c r="AI25" s="119">
        <v>15</v>
      </c>
      <c r="AJ25" s="93">
        <v>2</v>
      </c>
      <c r="AK25" s="93">
        <v>9</v>
      </c>
      <c r="AL25" s="94">
        <v>0.6</v>
      </c>
      <c r="AM25" s="119">
        <v>29</v>
      </c>
      <c r="AN25" s="93">
        <v>28</v>
      </c>
      <c r="AO25" s="93">
        <v>30</v>
      </c>
      <c r="AP25" s="94">
        <v>1.0345</v>
      </c>
      <c r="AQ25" s="56" t="s">
        <v>26</v>
      </c>
      <c r="AR25" s="56" t="s">
        <v>26</v>
      </c>
      <c r="AS25" s="56" t="s">
        <v>26</v>
      </c>
      <c r="AT25" s="56" t="s">
        <v>26</v>
      </c>
      <c r="AU25" s="56" t="s">
        <v>26</v>
      </c>
      <c r="AV25" s="56" t="s">
        <v>26</v>
      </c>
      <c r="AW25" s="56" t="s">
        <v>26</v>
      </c>
      <c r="AX25" s="56" t="s">
        <v>26</v>
      </c>
      <c r="AY25" s="35"/>
    </row>
    <row r="26" ht="15" spans="1:51">
      <c r="A26" s="11"/>
      <c r="B26" s="18"/>
      <c r="C26" s="19"/>
      <c r="D26" s="10" t="s">
        <v>70</v>
      </c>
      <c r="E26" s="10"/>
      <c r="F26" s="17" t="s">
        <v>69</v>
      </c>
      <c r="G26" s="59">
        <v>72</v>
      </c>
      <c r="H26" s="68">
        <v>4</v>
      </c>
      <c r="I26" s="89"/>
      <c r="J26" s="89"/>
      <c r="K26" s="169" t="s">
        <v>26</v>
      </c>
      <c r="L26" s="166" t="s">
        <v>26</v>
      </c>
      <c r="M26" s="113" t="s">
        <v>26</v>
      </c>
      <c r="N26" s="113" t="s">
        <v>26</v>
      </c>
      <c r="O26" s="119">
        <v>3</v>
      </c>
      <c r="P26" s="93">
        <v>8</v>
      </c>
      <c r="Q26" s="93">
        <v>8</v>
      </c>
      <c r="R26" s="94">
        <v>2.6667</v>
      </c>
      <c r="S26" s="119">
        <v>2</v>
      </c>
      <c r="T26" s="93">
        <v>5</v>
      </c>
      <c r="U26" s="93">
        <v>5</v>
      </c>
      <c r="V26" s="94">
        <v>2.5</v>
      </c>
      <c r="W26" s="119">
        <v>1</v>
      </c>
      <c r="X26" s="93">
        <v>2</v>
      </c>
      <c r="Y26" s="93">
        <v>2</v>
      </c>
      <c r="Z26" s="94">
        <v>2</v>
      </c>
      <c r="AA26" s="119">
        <v>6</v>
      </c>
      <c r="AB26" s="93">
        <v>18</v>
      </c>
      <c r="AC26" s="93">
        <v>18</v>
      </c>
      <c r="AD26" s="94">
        <v>3</v>
      </c>
      <c r="AE26" s="119">
        <v>3</v>
      </c>
      <c r="AF26" s="93">
        <v>24</v>
      </c>
      <c r="AG26" s="93">
        <v>24</v>
      </c>
      <c r="AH26" s="94">
        <v>8</v>
      </c>
      <c r="AI26" s="119">
        <v>1</v>
      </c>
      <c r="AJ26" s="93">
        <v>5</v>
      </c>
      <c r="AK26" s="93">
        <v>5</v>
      </c>
      <c r="AL26" s="94">
        <v>5</v>
      </c>
      <c r="AM26" s="119">
        <v>2</v>
      </c>
      <c r="AN26" s="93">
        <v>10</v>
      </c>
      <c r="AO26" s="93">
        <v>10</v>
      </c>
      <c r="AP26" s="94">
        <v>5</v>
      </c>
      <c r="AQ26" s="56" t="s">
        <v>26</v>
      </c>
      <c r="AR26" s="56" t="s">
        <v>26</v>
      </c>
      <c r="AS26" s="56" t="s">
        <v>26</v>
      </c>
      <c r="AT26" s="56" t="s">
        <v>26</v>
      </c>
      <c r="AU26" s="56" t="s">
        <v>26</v>
      </c>
      <c r="AV26" s="56" t="s">
        <v>26</v>
      </c>
      <c r="AW26" s="56" t="s">
        <v>26</v>
      </c>
      <c r="AX26" s="56" t="s">
        <v>26</v>
      </c>
      <c r="AY26" s="35"/>
    </row>
    <row r="27" ht="15" spans="1:51">
      <c r="A27" s="11"/>
      <c r="B27" s="18"/>
      <c r="C27" s="19"/>
      <c r="D27" s="10" t="s">
        <v>71</v>
      </c>
      <c r="E27" s="10"/>
      <c r="F27" s="17" t="s">
        <v>69</v>
      </c>
      <c r="G27" s="59">
        <v>29</v>
      </c>
      <c r="H27" s="68">
        <v>1.9333</v>
      </c>
      <c r="I27" s="89"/>
      <c r="J27" s="89"/>
      <c r="K27" s="169" t="s">
        <v>26</v>
      </c>
      <c r="L27" s="166" t="s">
        <v>26</v>
      </c>
      <c r="M27" s="113" t="s">
        <v>26</v>
      </c>
      <c r="N27" s="113" t="s">
        <v>26</v>
      </c>
      <c r="O27" s="119">
        <v>2</v>
      </c>
      <c r="P27" s="93">
        <v>2</v>
      </c>
      <c r="Q27" s="93">
        <v>2</v>
      </c>
      <c r="R27" s="94">
        <v>1</v>
      </c>
      <c r="S27" s="119">
        <v>2</v>
      </c>
      <c r="T27" s="93">
        <v>3</v>
      </c>
      <c r="U27" s="93">
        <v>3</v>
      </c>
      <c r="V27" s="94">
        <v>1.5</v>
      </c>
      <c r="W27" s="119">
        <v>1</v>
      </c>
      <c r="X27" s="93">
        <v>2</v>
      </c>
      <c r="Y27" s="93">
        <v>2</v>
      </c>
      <c r="Z27" s="94">
        <v>2</v>
      </c>
      <c r="AA27" s="119">
        <v>4</v>
      </c>
      <c r="AB27" s="93">
        <v>10</v>
      </c>
      <c r="AC27" s="93">
        <v>10</v>
      </c>
      <c r="AD27" s="94">
        <v>2.5</v>
      </c>
      <c r="AE27" s="119">
        <v>3</v>
      </c>
      <c r="AF27" s="93">
        <v>7</v>
      </c>
      <c r="AG27" s="93">
        <v>7</v>
      </c>
      <c r="AH27" s="94">
        <v>2.3333</v>
      </c>
      <c r="AI27" s="119">
        <v>1</v>
      </c>
      <c r="AJ27" s="93">
        <v>1</v>
      </c>
      <c r="AK27" s="93">
        <v>1</v>
      </c>
      <c r="AL27" s="94">
        <v>1</v>
      </c>
      <c r="AM27" s="119">
        <v>2</v>
      </c>
      <c r="AN27" s="93">
        <v>4</v>
      </c>
      <c r="AO27" s="93">
        <v>4</v>
      </c>
      <c r="AP27" s="94">
        <v>2</v>
      </c>
      <c r="AQ27" s="56" t="s">
        <v>26</v>
      </c>
      <c r="AR27" s="56" t="s">
        <v>26</v>
      </c>
      <c r="AS27" s="56" t="s">
        <v>26</v>
      </c>
      <c r="AT27" s="56" t="s">
        <v>26</v>
      </c>
      <c r="AU27" s="56" t="s">
        <v>26</v>
      </c>
      <c r="AV27" s="56" t="s">
        <v>26</v>
      </c>
      <c r="AW27" s="56" t="s">
        <v>26</v>
      </c>
      <c r="AX27" s="56" t="s">
        <v>26</v>
      </c>
      <c r="AY27" s="35"/>
    </row>
    <row r="28" ht="15" spans="1:51">
      <c r="A28" s="11"/>
      <c r="B28" s="18"/>
      <c r="C28" s="19"/>
      <c r="D28" s="10" t="s">
        <v>72</v>
      </c>
      <c r="E28" s="10"/>
      <c r="F28" s="17" t="s">
        <v>69</v>
      </c>
      <c r="G28" s="59">
        <v>437</v>
      </c>
      <c r="H28" s="68">
        <v>0.4414</v>
      </c>
      <c r="I28" s="89"/>
      <c r="J28" s="89"/>
      <c r="K28" s="169" t="s">
        <v>26</v>
      </c>
      <c r="L28" s="166" t="s">
        <v>26</v>
      </c>
      <c r="M28" s="113" t="s">
        <v>26</v>
      </c>
      <c r="N28" s="113" t="s">
        <v>26</v>
      </c>
      <c r="O28" s="119">
        <v>48</v>
      </c>
      <c r="P28" s="93">
        <v>3</v>
      </c>
      <c r="Q28" s="93">
        <v>21</v>
      </c>
      <c r="R28" s="94">
        <v>0.4375</v>
      </c>
      <c r="S28" s="119">
        <v>130</v>
      </c>
      <c r="T28" s="93">
        <v>18</v>
      </c>
      <c r="U28" s="93">
        <v>45</v>
      </c>
      <c r="V28" s="94">
        <v>0.3462</v>
      </c>
      <c r="W28" s="119">
        <v>55</v>
      </c>
      <c r="X28" s="93">
        <v>22</v>
      </c>
      <c r="Y28" s="93">
        <v>92</v>
      </c>
      <c r="Z28" s="94">
        <v>1.6727</v>
      </c>
      <c r="AA28" s="119">
        <v>230</v>
      </c>
      <c r="AB28" s="93">
        <v>26</v>
      </c>
      <c r="AC28" s="93">
        <v>65</v>
      </c>
      <c r="AD28" s="94">
        <v>0.2826</v>
      </c>
      <c r="AE28" s="119">
        <v>152</v>
      </c>
      <c r="AF28" s="93">
        <v>14</v>
      </c>
      <c r="AG28" s="93">
        <v>67</v>
      </c>
      <c r="AH28" s="94">
        <v>0.4408</v>
      </c>
      <c r="AI28" s="119">
        <v>75</v>
      </c>
      <c r="AJ28" s="93">
        <v>11</v>
      </c>
      <c r="AK28" s="93">
        <v>33</v>
      </c>
      <c r="AL28" s="94">
        <v>0.44</v>
      </c>
      <c r="AM28" s="119">
        <v>300</v>
      </c>
      <c r="AN28" s="93">
        <v>81</v>
      </c>
      <c r="AO28" s="93">
        <v>114</v>
      </c>
      <c r="AP28" s="94">
        <v>0.38</v>
      </c>
      <c r="AQ28" s="56" t="s">
        <v>26</v>
      </c>
      <c r="AR28" s="56" t="s">
        <v>26</v>
      </c>
      <c r="AS28" s="56" t="s">
        <v>26</v>
      </c>
      <c r="AT28" s="56" t="s">
        <v>26</v>
      </c>
      <c r="AU28" s="56" t="s">
        <v>26</v>
      </c>
      <c r="AV28" s="56" t="s">
        <v>26</v>
      </c>
      <c r="AW28" s="56" t="s">
        <v>26</v>
      </c>
      <c r="AX28" s="56" t="s">
        <v>26</v>
      </c>
      <c r="AY28" s="35"/>
    </row>
    <row r="29" ht="15" spans="1:51">
      <c r="A29" s="11"/>
      <c r="B29" s="20"/>
      <c r="C29" s="21"/>
      <c r="D29" s="10" t="s">
        <v>73</v>
      </c>
      <c r="E29" s="10"/>
      <c r="F29" s="17" t="s">
        <v>69</v>
      </c>
      <c r="G29" s="59">
        <v>560</v>
      </c>
      <c r="H29" s="68">
        <v>0.2575</v>
      </c>
      <c r="I29" s="89"/>
      <c r="J29" s="89"/>
      <c r="K29" s="169" t="s">
        <v>26</v>
      </c>
      <c r="L29" s="166" t="s">
        <v>26</v>
      </c>
      <c r="M29" s="113" t="s">
        <v>26</v>
      </c>
      <c r="N29" s="113" t="s">
        <v>26</v>
      </c>
      <c r="O29" s="119">
        <v>290</v>
      </c>
      <c r="P29" s="93">
        <v>0</v>
      </c>
      <c r="Q29" s="93">
        <v>0</v>
      </c>
      <c r="R29" s="94">
        <v>0</v>
      </c>
      <c r="S29" s="119">
        <v>237</v>
      </c>
      <c r="T29" s="93">
        <v>0</v>
      </c>
      <c r="U29" s="93">
        <v>0</v>
      </c>
      <c r="V29" s="94">
        <v>0</v>
      </c>
      <c r="W29" s="119">
        <v>148</v>
      </c>
      <c r="X29" s="93">
        <v>148</v>
      </c>
      <c r="Y29" s="93">
        <v>148</v>
      </c>
      <c r="Z29" s="94">
        <v>1</v>
      </c>
      <c r="AA29" s="119">
        <v>613</v>
      </c>
      <c r="AB29" s="93">
        <v>0</v>
      </c>
      <c r="AC29" s="93">
        <v>0</v>
      </c>
      <c r="AD29" s="94">
        <v>0</v>
      </c>
      <c r="AE29" s="119">
        <v>412</v>
      </c>
      <c r="AF29" s="93">
        <v>40</v>
      </c>
      <c r="AG29" s="93">
        <v>40</v>
      </c>
      <c r="AH29" s="94">
        <v>0.0971</v>
      </c>
      <c r="AI29" s="119">
        <v>184</v>
      </c>
      <c r="AJ29" s="93">
        <v>184</v>
      </c>
      <c r="AK29" s="93">
        <v>184</v>
      </c>
      <c r="AL29" s="94">
        <v>1</v>
      </c>
      <c r="AM29" s="119">
        <v>291</v>
      </c>
      <c r="AN29" s="93">
        <v>188</v>
      </c>
      <c r="AO29" s="93">
        <v>188</v>
      </c>
      <c r="AP29" s="94">
        <v>0.646</v>
      </c>
      <c r="AQ29" s="56" t="s">
        <v>26</v>
      </c>
      <c r="AR29" s="56" t="s">
        <v>26</v>
      </c>
      <c r="AS29" s="56" t="s">
        <v>26</v>
      </c>
      <c r="AT29" s="56" t="s">
        <v>26</v>
      </c>
      <c r="AU29" s="56" t="s">
        <v>26</v>
      </c>
      <c r="AV29" s="56" t="s">
        <v>26</v>
      </c>
      <c r="AW29" s="56" t="s">
        <v>26</v>
      </c>
      <c r="AX29" s="56" t="s">
        <v>26</v>
      </c>
      <c r="AY29" s="35"/>
    </row>
    <row r="30" ht="33" customHeight="true" spans="1:51">
      <c r="A30" s="11"/>
      <c r="B30" s="159">
        <v>11</v>
      </c>
      <c r="C30" s="10" t="s">
        <v>74</v>
      </c>
      <c r="D30" s="10" t="s">
        <v>75</v>
      </c>
      <c r="E30" s="10"/>
      <c r="F30" s="15" t="s">
        <v>69</v>
      </c>
      <c r="G30" s="59">
        <v>130</v>
      </c>
      <c r="H30" s="68">
        <v>0.4</v>
      </c>
      <c r="I30" s="171" t="s">
        <v>281</v>
      </c>
      <c r="J30" s="171" t="s">
        <v>282</v>
      </c>
      <c r="K30" s="169" t="s">
        <v>26</v>
      </c>
      <c r="L30" s="166" t="s">
        <v>26</v>
      </c>
      <c r="M30" s="113" t="s">
        <v>26</v>
      </c>
      <c r="N30" s="113" t="s">
        <v>26</v>
      </c>
      <c r="O30" s="119">
        <v>30</v>
      </c>
      <c r="P30" s="93">
        <v>30</v>
      </c>
      <c r="Q30" s="93">
        <v>30</v>
      </c>
      <c r="R30" s="94">
        <v>1</v>
      </c>
      <c r="S30" s="119">
        <v>40</v>
      </c>
      <c r="T30" s="93">
        <v>0</v>
      </c>
      <c r="U30" s="93">
        <v>0</v>
      </c>
      <c r="V30" s="94">
        <v>0</v>
      </c>
      <c r="W30" s="119">
        <v>25</v>
      </c>
      <c r="X30" s="93">
        <v>25</v>
      </c>
      <c r="Y30" s="93">
        <v>25</v>
      </c>
      <c r="Z30" s="94">
        <v>1</v>
      </c>
      <c r="AA30" s="119">
        <v>100</v>
      </c>
      <c r="AB30" s="93">
        <v>75</v>
      </c>
      <c r="AC30" s="93">
        <v>75</v>
      </c>
      <c r="AD30" s="94">
        <v>0.75</v>
      </c>
      <c r="AE30" s="119">
        <v>60</v>
      </c>
      <c r="AF30" s="93">
        <v>0</v>
      </c>
      <c r="AG30" s="93">
        <v>0</v>
      </c>
      <c r="AH30" s="94">
        <v>0</v>
      </c>
      <c r="AI30" s="119">
        <v>30</v>
      </c>
      <c r="AJ30" s="93">
        <v>0</v>
      </c>
      <c r="AK30" s="93">
        <v>0</v>
      </c>
      <c r="AL30" s="94">
        <v>0</v>
      </c>
      <c r="AM30" s="119">
        <v>40</v>
      </c>
      <c r="AN30" s="93">
        <v>0</v>
      </c>
      <c r="AO30" s="93">
        <v>0</v>
      </c>
      <c r="AP30" s="94">
        <v>0</v>
      </c>
      <c r="AQ30" s="56" t="s">
        <v>26</v>
      </c>
      <c r="AR30" s="56" t="s">
        <v>26</v>
      </c>
      <c r="AS30" s="56" t="s">
        <v>26</v>
      </c>
      <c r="AT30" s="56" t="s">
        <v>26</v>
      </c>
      <c r="AU30" s="56" t="s">
        <v>26</v>
      </c>
      <c r="AV30" s="56" t="s">
        <v>26</v>
      </c>
      <c r="AW30" s="56" t="s">
        <v>26</v>
      </c>
      <c r="AX30" s="56" t="s">
        <v>26</v>
      </c>
      <c r="AY30" s="35"/>
    </row>
    <row r="31" ht="33" customHeight="true" spans="1:51">
      <c r="A31" s="11"/>
      <c r="B31" s="14"/>
      <c r="C31" s="10"/>
      <c r="D31" s="10" t="s">
        <v>76</v>
      </c>
      <c r="E31" s="10"/>
      <c r="F31" s="15" t="s">
        <v>69</v>
      </c>
      <c r="G31" s="59">
        <v>262</v>
      </c>
      <c r="H31" s="68">
        <v>1.0195</v>
      </c>
      <c r="I31" s="23"/>
      <c r="J31" s="23"/>
      <c r="K31" s="169" t="s">
        <v>26</v>
      </c>
      <c r="L31" s="166" t="s">
        <v>26</v>
      </c>
      <c r="M31" s="113" t="s">
        <v>26</v>
      </c>
      <c r="N31" s="113" t="s">
        <v>26</v>
      </c>
      <c r="O31" s="119">
        <v>32</v>
      </c>
      <c r="P31" s="93">
        <v>0</v>
      </c>
      <c r="Q31" s="93">
        <v>32</v>
      </c>
      <c r="R31" s="94">
        <v>1</v>
      </c>
      <c r="S31" s="119">
        <v>70</v>
      </c>
      <c r="T31" s="93">
        <v>70</v>
      </c>
      <c r="U31" s="93">
        <v>70</v>
      </c>
      <c r="V31" s="94">
        <v>1</v>
      </c>
      <c r="W31" s="119">
        <v>13</v>
      </c>
      <c r="X31" s="93">
        <v>0</v>
      </c>
      <c r="Y31" s="93">
        <v>13</v>
      </c>
      <c r="Z31" s="94">
        <v>1</v>
      </c>
      <c r="AA31" s="119">
        <v>29</v>
      </c>
      <c r="AB31" s="93">
        <v>0</v>
      </c>
      <c r="AC31" s="93">
        <v>29</v>
      </c>
      <c r="AD31" s="94">
        <v>1</v>
      </c>
      <c r="AE31" s="119">
        <v>40</v>
      </c>
      <c r="AF31" s="93">
        <v>0</v>
      </c>
      <c r="AG31" s="93">
        <v>40</v>
      </c>
      <c r="AH31" s="94">
        <v>1</v>
      </c>
      <c r="AI31" s="119">
        <v>11</v>
      </c>
      <c r="AJ31" s="93">
        <v>11</v>
      </c>
      <c r="AK31" s="93">
        <v>11</v>
      </c>
      <c r="AL31" s="94">
        <v>1</v>
      </c>
      <c r="AM31" s="119">
        <v>62</v>
      </c>
      <c r="AN31" s="93">
        <v>67</v>
      </c>
      <c r="AO31" s="93">
        <v>67</v>
      </c>
      <c r="AP31" s="94">
        <v>1.0806</v>
      </c>
      <c r="AQ31" s="56" t="s">
        <v>26</v>
      </c>
      <c r="AR31" s="56" t="s">
        <v>26</v>
      </c>
      <c r="AS31" s="56" t="s">
        <v>26</v>
      </c>
      <c r="AT31" s="56" t="s">
        <v>26</v>
      </c>
      <c r="AU31" s="56" t="s">
        <v>26</v>
      </c>
      <c r="AV31" s="56" t="s">
        <v>26</v>
      </c>
      <c r="AW31" s="56" t="s">
        <v>26</v>
      </c>
      <c r="AX31" s="56" t="s">
        <v>26</v>
      </c>
      <c r="AY31" s="35"/>
    </row>
    <row r="32" ht="85.5" spans="1:51">
      <c r="A32" s="11"/>
      <c r="B32" s="159">
        <v>12</v>
      </c>
      <c r="C32" s="10" t="s">
        <v>77</v>
      </c>
      <c r="D32" s="10" t="s">
        <v>78</v>
      </c>
      <c r="E32" s="10"/>
      <c r="F32" s="15" t="s">
        <v>69</v>
      </c>
      <c r="G32" s="26">
        <v>69</v>
      </c>
      <c r="H32" s="68">
        <v>0.4313</v>
      </c>
      <c r="I32" s="148" t="s">
        <v>283</v>
      </c>
      <c r="J32" s="148" t="s">
        <v>284</v>
      </c>
      <c r="K32" s="169" t="s">
        <v>26</v>
      </c>
      <c r="L32" s="166" t="s">
        <v>26</v>
      </c>
      <c r="M32" s="113" t="s">
        <v>26</v>
      </c>
      <c r="N32" s="113" t="s">
        <v>26</v>
      </c>
      <c r="O32" s="119">
        <v>30</v>
      </c>
      <c r="P32" s="93">
        <v>15</v>
      </c>
      <c r="Q32" s="93">
        <v>15</v>
      </c>
      <c r="R32" s="94">
        <v>0.5</v>
      </c>
      <c r="S32" s="119">
        <v>10</v>
      </c>
      <c r="T32" s="93">
        <v>4</v>
      </c>
      <c r="U32" s="93">
        <v>6</v>
      </c>
      <c r="V32" s="94">
        <v>0.6</v>
      </c>
      <c r="W32" s="119">
        <v>22</v>
      </c>
      <c r="X32" s="93">
        <v>14</v>
      </c>
      <c r="Y32" s="93">
        <v>21</v>
      </c>
      <c r="Z32" s="94">
        <v>0.9545</v>
      </c>
      <c r="AA32" s="119">
        <v>40</v>
      </c>
      <c r="AB32" s="93">
        <v>6</v>
      </c>
      <c r="AC32" s="93">
        <v>6</v>
      </c>
      <c r="AD32" s="94">
        <v>0.15</v>
      </c>
      <c r="AE32" s="119">
        <v>16</v>
      </c>
      <c r="AF32" s="93">
        <v>4</v>
      </c>
      <c r="AG32" s="93">
        <v>5</v>
      </c>
      <c r="AH32" s="94">
        <v>0.3125</v>
      </c>
      <c r="AI32" s="119">
        <v>15</v>
      </c>
      <c r="AJ32" s="93">
        <v>7</v>
      </c>
      <c r="AK32" s="93">
        <v>7</v>
      </c>
      <c r="AL32" s="94">
        <v>0.4667</v>
      </c>
      <c r="AM32" s="119">
        <v>27</v>
      </c>
      <c r="AN32" s="93">
        <v>3</v>
      </c>
      <c r="AO32" s="93">
        <v>9</v>
      </c>
      <c r="AP32" s="94">
        <v>0.3333</v>
      </c>
      <c r="AQ32" s="56" t="s">
        <v>26</v>
      </c>
      <c r="AR32" s="56" t="s">
        <v>26</v>
      </c>
      <c r="AS32" s="56" t="s">
        <v>26</v>
      </c>
      <c r="AT32" s="56" t="s">
        <v>26</v>
      </c>
      <c r="AU32" s="56" t="s">
        <v>26</v>
      </c>
      <c r="AV32" s="56" t="s">
        <v>26</v>
      </c>
      <c r="AW32" s="56" t="s">
        <v>26</v>
      </c>
      <c r="AX32" s="56" t="s">
        <v>26</v>
      </c>
      <c r="AY32" s="35"/>
    </row>
    <row r="33" ht="42.75" spans="1:51">
      <c r="A33" s="11"/>
      <c r="B33" s="159">
        <v>13</v>
      </c>
      <c r="C33" s="10" t="s">
        <v>79</v>
      </c>
      <c r="D33" s="10" t="s">
        <v>80</v>
      </c>
      <c r="E33" s="10"/>
      <c r="F33" s="15" t="s">
        <v>41</v>
      </c>
      <c r="G33" s="26" t="s">
        <v>288</v>
      </c>
      <c r="H33" s="68">
        <v>0.439</v>
      </c>
      <c r="I33" s="172" t="s">
        <v>285</v>
      </c>
      <c r="J33" s="173" t="s">
        <v>286</v>
      </c>
      <c r="K33" s="169" t="s">
        <v>26</v>
      </c>
      <c r="L33" s="166" t="s">
        <v>26</v>
      </c>
      <c r="M33" s="113" t="s">
        <v>26</v>
      </c>
      <c r="N33" s="113" t="s">
        <v>26</v>
      </c>
      <c r="O33" s="59">
        <v>109</v>
      </c>
      <c r="P33" s="59" t="s">
        <v>288</v>
      </c>
      <c r="Q33" s="94">
        <v>0.45</v>
      </c>
      <c r="R33" s="178">
        <v>0.45</v>
      </c>
      <c r="S33" s="59">
        <v>150</v>
      </c>
      <c r="T33" s="59" t="s">
        <v>288</v>
      </c>
      <c r="U33" s="94">
        <v>0.35</v>
      </c>
      <c r="V33" s="178">
        <v>0.35</v>
      </c>
      <c r="W33" s="59">
        <v>80</v>
      </c>
      <c r="X33" s="59">
        <v>80</v>
      </c>
      <c r="Y33" s="94">
        <v>1</v>
      </c>
      <c r="Z33" s="178">
        <v>1</v>
      </c>
      <c r="AA33" s="59">
        <v>260</v>
      </c>
      <c r="AB33" s="59" t="s">
        <v>371</v>
      </c>
      <c r="AC33" s="94">
        <v>0.35</v>
      </c>
      <c r="AD33" s="178">
        <v>0.35</v>
      </c>
      <c r="AE33" s="59">
        <v>160</v>
      </c>
      <c r="AF33" s="59" t="s">
        <v>288</v>
      </c>
      <c r="AG33" s="94">
        <v>0.5</v>
      </c>
      <c r="AH33" s="178">
        <v>0.5</v>
      </c>
      <c r="AI33" s="59">
        <v>39</v>
      </c>
      <c r="AJ33" s="59" t="s">
        <v>372</v>
      </c>
      <c r="AK33" s="94">
        <v>0.8</v>
      </c>
      <c r="AL33" s="178">
        <v>0.8</v>
      </c>
      <c r="AM33" s="59">
        <v>100</v>
      </c>
      <c r="AN33" s="94">
        <v>0.45</v>
      </c>
      <c r="AO33" s="59" t="s">
        <v>373</v>
      </c>
      <c r="AP33" s="178">
        <v>0.45</v>
      </c>
      <c r="AQ33" s="54" t="s">
        <v>26</v>
      </c>
      <c r="AR33" s="54" t="s">
        <v>26</v>
      </c>
      <c r="AS33" s="54" t="s">
        <v>26</v>
      </c>
      <c r="AT33" s="54" t="s">
        <v>26</v>
      </c>
      <c r="AU33" s="54" t="s">
        <v>26</v>
      </c>
      <c r="AV33" s="54" t="s">
        <v>26</v>
      </c>
      <c r="AW33" s="54" t="s">
        <v>26</v>
      </c>
      <c r="AX33" s="54" t="s">
        <v>26</v>
      </c>
      <c r="AY33" s="35" t="s">
        <v>50</v>
      </c>
    </row>
    <row r="34" ht="27" spans="1:51">
      <c r="A34" s="11"/>
      <c r="B34" s="14"/>
      <c r="C34" s="10"/>
      <c r="D34" s="10" t="s">
        <v>82</v>
      </c>
      <c r="E34" s="10"/>
      <c r="F34" s="15" t="s">
        <v>41</v>
      </c>
      <c r="G34" s="59">
        <v>1.45</v>
      </c>
      <c r="H34" s="68">
        <v>0.4833</v>
      </c>
      <c r="I34" s="6"/>
      <c r="J34" s="6"/>
      <c r="K34" s="169" t="s">
        <v>26</v>
      </c>
      <c r="L34" s="166" t="s">
        <v>26</v>
      </c>
      <c r="M34" s="113" t="s">
        <v>26</v>
      </c>
      <c r="N34" s="113" t="s">
        <v>26</v>
      </c>
      <c r="O34" s="113" t="s">
        <v>26</v>
      </c>
      <c r="P34" s="113" t="s">
        <v>26</v>
      </c>
      <c r="Q34" s="113" t="s">
        <v>26</v>
      </c>
      <c r="R34" s="113" t="s">
        <v>26</v>
      </c>
      <c r="S34" s="113" t="s">
        <v>26</v>
      </c>
      <c r="T34" s="113" t="s">
        <v>26</v>
      </c>
      <c r="U34" s="113" t="s">
        <v>26</v>
      </c>
      <c r="V34" s="113" t="s">
        <v>26</v>
      </c>
      <c r="W34" s="59">
        <v>1</v>
      </c>
      <c r="X34" s="59">
        <v>0.5</v>
      </c>
      <c r="Y34" s="59">
        <v>0.5</v>
      </c>
      <c r="Z34" s="94">
        <v>0.5</v>
      </c>
      <c r="AA34" s="59">
        <v>1</v>
      </c>
      <c r="AB34" s="59">
        <v>0.5</v>
      </c>
      <c r="AC34" s="59">
        <v>0.5</v>
      </c>
      <c r="AD34" s="94">
        <v>0.5</v>
      </c>
      <c r="AE34" s="59">
        <v>1</v>
      </c>
      <c r="AF34" s="59">
        <v>0.45</v>
      </c>
      <c r="AG34" s="59">
        <v>0.45</v>
      </c>
      <c r="AH34" s="94">
        <v>0.45</v>
      </c>
      <c r="AI34" s="93" t="s">
        <v>26</v>
      </c>
      <c r="AJ34" s="93" t="s">
        <v>26</v>
      </c>
      <c r="AK34" s="93" t="s">
        <v>26</v>
      </c>
      <c r="AL34" s="93" t="s">
        <v>26</v>
      </c>
      <c r="AM34" s="93" t="s">
        <v>26</v>
      </c>
      <c r="AN34" s="93" t="s">
        <v>26</v>
      </c>
      <c r="AO34" s="93" t="s">
        <v>26</v>
      </c>
      <c r="AP34" s="93" t="s">
        <v>26</v>
      </c>
      <c r="AQ34" s="56" t="s">
        <v>26</v>
      </c>
      <c r="AR34" s="56" t="s">
        <v>26</v>
      </c>
      <c r="AS34" s="56" t="s">
        <v>26</v>
      </c>
      <c r="AT34" s="56" t="s">
        <v>26</v>
      </c>
      <c r="AU34" s="56" t="s">
        <v>26</v>
      </c>
      <c r="AV34" s="56" t="s">
        <v>26</v>
      </c>
      <c r="AW34" s="56" t="s">
        <v>26</v>
      </c>
      <c r="AX34" s="56" t="s">
        <v>26</v>
      </c>
      <c r="AY34" s="35" t="s">
        <v>50</v>
      </c>
    </row>
    <row r="35" ht="28.5" spans="1:51">
      <c r="A35" s="11"/>
      <c r="B35" s="159">
        <v>14</v>
      </c>
      <c r="C35" s="10" t="s">
        <v>83</v>
      </c>
      <c r="D35" s="10" t="s">
        <v>84</v>
      </c>
      <c r="E35" s="10"/>
      <c r="F35" s="15" t="s">
        <v>41</v>
      </c>
      <c r="G35" s="113" t="s">
        <v>26</v>
      </c>
      <c r="H35" s="57"/>
      <c r="I35" s="147" t="s">
        <v>270</v>
      </c>
      <c r="J35" s="147" t="s">
        <v>270</v>
      </c>
      <c r="K35" s="75" t="s">
        <v>85</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35" t="s">
        <v>86</v>
      </c>
    </row>
    <row r="36" ht="28.5" spans="1:51">
      <c r="A36" s="11"/>
      <c r="B36" s="159">
        <v>15</v>
      </c>
      <c r="C36" s="10" t="s">
        <v>87</v>
      </c>
      <c r="D36" s="10" t="s">
        <v>88</v>
      </c>
      <c r="E36" s="28" t="s">
        <v>89</v>
      </c>
      <c r="F36" s="15" t="s">
        <v>41</v>
      </c>
      <c r="G36" s="59">
        <v>86</v>
      </c>
      <c r="H36" s="59" t="s">
        <v>42</v>
      </c>
      <c r="I36" s="92" t="s">
        <v>270</v>
      </c>
      <c r="J36" s="174" t="s">
        <v>374</v>
      </c>
      <c r="K36" s="93">
        <v>86</v>
      </c>
      <c r="L36" s="94" t="s">
        <v>26</v>
      </c>
      <c r="M36" s="94" t="s">
        <v>26</v>
      </c>
      <c r="N36" s="94" t="s">
        <v>26</v>
      </c>
      <c r="O36" s="59">
        <v>86</v>
      </c>
      <c r="P36" s="59">
        <v>86</v>
      </c>
      <c r="Q36" s="94" t="s">
        <v>26</v>
      </c>
      <c r="R36" s="150" t="s">
        <v>42</v>
      </c>
      <c r="S36" s="59">
        <v>86</v>
      </c>
      <c r="T36" s="59">
        <v>86</v>
      </c>
      <c r="U36" s="94" t="s">
        <v>26</v>
      </c>
      <c r="V36" s="150" t="s">
        <v>42</v>
      </c>
      <c r="W36" s="59">
        <v>86</v>
      </c>
      <c r="X36" s="59">
        <v>86</v>
      </c>
      <c r="Y36" s="94" t="s">
        <v>26</v>
      </c>
      <c r="Z36" s="150" t="s">
        <v>42</v>
      </c>
      <c r="AA36" s="59">
        <v>86</v>
      </c>
      <c r="AB36" s="59">
        <v>86</v>
      </c>
      <c r="AC36" s="94" t="s">
        <v>26</v>
      </c>
      <c r="AD36" s="150" t="s">
        <v>42</v>
      </c>
      <c r="AE36" s="59">
        <v>86</v>
      </c>
      <c r="AF36" s="59">
        <v>86</v>
      </c>
      <c r="AG36" s="94" t="s">
        <v>26</v>
      </c>
      <c r="AH36" s="150" t="s">
        <v>42</v>
      </c>
      <c r="AI36" s="59">
        <v>86</v>
      </c>
      <c r="AJ36" s="59">
        <v>86</v>
      </c>
      <c r="AK36" s="94" t="s">
        <v>26</v>
      </c>
      <c r="AL36" s="150" t="s">
        <v>42</v>
      </c>
      <c r="AM36" s="59">
        <v>86</v>
      </c>
      <c r="AN36" s="59">
        <v>86</v>
      </c>
      <c r="AO36" s="94" t="s">
        <v>26</v>
      </c>
      <c r="AP36" s="150" t="s">
        <v>42</v>
      </c>
      <c r="AQ36" s="93" t="s">
        <v>26</v>
      </c>
      <c r="AR36" s="94" t="s">
        <v>26</v>
      </c>
      <c r="AS36" s="94" t="s">
        <v>26</v>
      </c>
      <c r="AT36" s="94" t="s">
        <v>26</v>
      </c>
      <c r="AU36" s="93" t="s">
        <v>26</v>
      </c>
      <c r="AV36" s="94" t="s">
        <v>26</v>
      </c>
      <c r="AW36" s="94" t="s">
        <v>26</v>
      </c>
      <c r="AX36" s="94" t="s">
        <v>26</v>
      </c>
      <c r="AY36" s="35"/>
    </row>
    <row r="37" ht="28.5" spans="1:51">
      <c r="A37" s="11"/>
      <c r="B37" s="14"/>
      <c r="C37" s="10"/>
      <c r="D37" s="10"/>
      <c r="E37" s="28" t="s">
        <v>90</v>
      </c>
      <c r="F37" s="15" t="s">
        <v>41</v>
      </c>
      <c r="G37" s="59">
        <v>17903</v>
      </c>
      <c r="H37" s="59" t="s">
        <v>42</v>
      </c>
      <c r="I37" s="11"/>
      <c r="J37" s="11"/>
      <c r="K37" s="94" t="s">
        <v>26</v>
      </c>
      <c r="L37" s="94" t="s">
        <v>26</v>
      </c>
      <c r="M37" s="94" t="s">
        <v>26</v>
      </c>
      <c r="N37" s="94" t="s">
        <v>26</v>
      </c>
      <c r="O37" s="59" t="s">
        <v>26</v>
      </c>
      <c r="P37" s="59">
        <v>1294</v>
      </c>
      <c r="Q37" s="94" t="s">
        <v>26</v>
      </c>
      <c r="R37" s="150" t="s">
        <v>42</v>
      </c>
      <c r="S37" s="59" t="s">
        <v>26</v>
      </c>
      <c r="T37" s="111">
        <v>2094</v>
      </c>
      <c r="U37" s="94" t="s">
        <v>26</v>
      </c>
      <c r="V37" s="150" t="s">
        <v>42</v>
      </c>
      <c r="W37" s="59" t="s">
        <v>26</v>
      </c>
      <c r="X37" s="111">
        <v>1099</v>
      </c>
      <c r="Y37" s="94" t="s">
        <v>26</v>
      </c>
      <c r="Z37" s="150" t="s">
        <v>42</v>
      </c>
      <c r="AA37" s="59" t="s">
        <v>26</v>
      </c>
      <c r="AB37" s="111">
        <v>5906</v>
      </c>
      <c r="AC37" s="94" t="s">
        <v>26</v>
      </c>
      <c r="AD37" s="150" t="s">
        <v>42</v>
      </c>
      <c r="AE37" s="59" t="s">
        <v>26</v>
      </c>
      <c r="AF37" s="111">
        <v>2838</v>
      </c>
      <c r="AG37" s="94" t="s">
        <v>26</v>
      </c>
      <c r="AH37" s="150" t="s">
        <v>42</v>
      </c>
      <c r="AI37" s="59" t="s">
        <v>26</v>
      </c>
      <c r="AJ37" s="111">
        <v>1227</v>
      </c>
      <c r="AK37" s="94" t="s">
        <v>26</v>
      </c>
      <c r="AL37" s="150" t="s">
        <v>42</v>
      </c>
      <c r="AM37" s="59" t="s">
        <v>26</v>
      </c>
      <c r="AN37" s="111">
        <v>3445</v>
      </c>
      <c r="AO37" s="94" t="s">
        <v>26</v>
      </c>
      <c r="AP37" s="150" t="s">
        <v>42</v>
      </c>
      <c r="AQ37" s="93" t="s">
        <v>26</v>
      </c>
      <c r="AR37" s="94" t="s">
        <v>26</v>
      </c>
      <c r="AS37" s="94" t="s">
        <v>26</v>
      </c>
      <c r="AT37" s="94" t="s">
        <v>26</v>
      </c>
      <c r="AU37" s="93" t="s">
        <v>26</v>
      </c>
      <c r="AV37" s="94" t="s">
        <v>26</v>
      </c>
      <c r="AW37" s="94" t="s">
        <v>26</v>
      </c>
      <c r="AX37" s="94" t="s">
        <v>26</v>
      </c>
      <c r="AY37" s="35"/>
    </row>
    <row r="38" ht="28.5" spans="1:51">
      <c r="A38" s="11"/>
      <c r="B38" s="14"/>
      <c r="C38" s="10"/>
      <c r="D38" s="10"/>
      <c r="E38" s="28" t="s">
        <v>91</v>
      </c>
      <c r="F38" s="15" t="s">
        <v>41</v>
      </c>
      <c r="G38" s="59">
        <v>86</v>
      </c>
      <c r="H38" s="59" t="s">
        <v>42</v>
      </c>
      <c r="I38" s="11"/>
      <c r="J38" s="11"/>
      <c r="K38" s="93">
        <v>86</v>
      </c>
      <c r="L38" s="94" t="s">
        <v>26</v>
      </c>
      <c r="M38" s="94" t="s">
        <v>26</v>
      </c>
      <c r="N38" s="94" t="s">
        <v>26</v>
      </c>
      <c r="O38" s="59">
        <v>86</v>
      </c>
      <c r="P38" s="59">
        <v>86</v>
      </c>
      <c r="Q38" s="94" t="s">
        <v>26</v>
      </c>
      <c r="R38" s="150" t="s">
        <v>42</v>
      </c>
      <c r="S38" s="59">
        <v>86</v>
      </c>
      <c r="T38" s="59">
        <v>86</v>
      </c>
      <c r="U38" s="94" t="s">
        <v>26</v>
      </c>
      <c r="V38" s="150" t="s">
        <v>42</v>
      </c>
      <c r="W38" s="59">
        <v>86</v>
      </c>
      <c r="X38" s="59">
        <v>86</v>
      </c>
      <c r="Y38" s="94" t="s">
        <v>26</v>
      </c>
      <c r="Z38" s="150" t="s">
        <v>42</v>
      </c>
      <c r="AA38" s="59">
        <v>86</v>
      </c>
      <c r="AB38" s="59">
        <v>86</v>
      </c>
      <c r="AC38" s="94" t="s">
        <v>26</v>
      </c>
      <c r="AD38" s="150" t="s">
        <v>42</v>
      </c>
      <c r="AE38" s="59">
        <v>86</v>
      </c>
      <c r="AF38" s="59">
        <v>86</v>
      </c>
      <c r="AG38" s="94" t="s">
        <v>26</v>
      </c>
      <c r="AH38" s="150" t="s">
        <v>42</v>
      </c>
      <c r="AI38" s="59">
        <v>86</v>
      </c>
      <c r="AJ38" s="59">
        <v>86</v>
      </c>
      <c r="AK38" s="94" t="s">
        <v>26</v>
      </c>
      <c r="AL38" s="150" t="s">
        <v>42</v>
      </c>
      <c r="AM38" s="59">
        <v>86</v>
      </c>
      <c r="AN38" s="59">
        <v>86</v>
      </c>
      <c r="AO38" s="94" t="s">
        <v>26</v>
      </c>
      <c r="AP38" s="150" t="s">
        <v>42</v>
      </c>
      <c r="AQ38" s="93" t="s">
        <v>26</v>
      </c>
      <c r="AR38" s="94" t="s">
        <v>26</v>
      </c>
      <c r="AS38" s="94" t="s">
        <v>26</v>
      </c>
      <c r="AT38" s="94" t="s">
        <v>26</v>
      </c>
      <c r="AU38" s="93" t="s">
        <v>26</v>
      </c>
      <c r="AV38" s="94" t="s">
        <v>26</v>
      </c>
      <c r="AW38" s="94" t="s">
        <v>26</v>
      </c>
      <c r="AX38" s="94" t="s">
        <v>26</v>
      </c>
      <c r="AY38" s="35"/>
    </row>
    <row r="39" ht="28.5" spans="1:51">
      <c r="A39" s="11"/>
      <c r="B39" s="14"/>
      <c r="C39" s="10"/>
      <c r="D39" s="10"/>
      <c r="E39" s="28" t="s">
        <v>92</v>
      </c>
      <c r="F39" s="15" t="s">
        <v>41</v>
      </c>
      <c r="G39" s="59">
        <v>23987</v>
      </c>
      <c r="H39" s="59" t="s">
        <v>42</v>
      </c>
      <c r="I39" s="6"/>
      <c r="J39" s="6"/>
      <c r="K39" s="94" t="s">
        <v>26</v>
      </c>
      <c r="L39" s="94" t="s">
        <v>26</v>
      </c>
      <c r="M39" s="94" t="s">
        <v>26</v>
      </c>
      <c r="N39" s="94" t="s">
        <v>26</v>
      </c>
      <c r="O39" s="59" t="s">
        <v>26</v>
      </c>
      <c r="P39" s="111">
        <v>2370</v>
      </c>
      <c r="Q39" s="94" t="s">
        <v>26</v>
      </c>
      <c r="R39" s="150" t="s">
        <v>42</v>
      </c>
      <c r="S39" s="59" t="s">
        <v>26</v>
      </c>
      <c r="T39" s="111">
        <v>3472</v>
      </c>
      <c r="U39" s="94" t="s">
        <v>26</v>
      </c>
      <c r="V39" s="150" t="s">
        <v>42</v>
      </c>
      <c r="W39" s="59" t="s">
        <v>26</v>
      </c>
      <c r="X39" s="111">
        <v>1133</v>
      </c>
      <c r="Y39" s="94" t="s">
        <v>26</v>
      </c>
      <c r="Z39" s="150" t="s">
        <v>42</v>
      </c>
      <c r="AA39" s="59" t="s">
        <v>26</v>
      </c>
      <c r="AB39" s="111">
        <v>8122</v>
      </c>
      <c r="AC39" s="94" t="s">
        <v>26</v>
      </c>
      <c r="AD39" s="150" t="s">
        <v>42</v>
      </c>
      <c r="AE39" s="59" t="s">
        <v>26</v>
      </c>
      <c r="AF39" s="111">
        <v>3237</v>
      </c>
      <c r="AG39" s="94" t="s">
        <v>26</v>
      </c>
      <c r="AH39" s="150" t="s">
        <v>42</v>
      </c>
      <c r="AI39" s="59" t="s">
        <v>26</v>
      </c>
      <c r="AJ39" s="111">
        <v>1493</v>
      </c>
      <c r="AK39" s="94" t="s">
        <v>26</v>
      </c>
      <c r="AL39" s="150" t="s">
        <v>42</v>
      </c>
      <c r="AM39" s="59" t="s">
        <v>26</v>
      </c>
      <c r="AN39" s="111">
        <v>4160</v>
      </c>
      <c r="AO39" s="94" t="s">
        <v>26</v>
      </c>
      <c r="AP39" s="150" t="s">
        <v>42</v>
      </c>
      <c r="AQ39" s="93" t="s">
        <v>26</v>
      </c>
      <c r="AR39" s="94" t="s">
        <v>26</v>
      </c>
      <c r="AS39" s="94" t="s">
        <v>26</v>
      </c>
      <c r="AT39" s="94" t="s">
        <v>26</v>
      </c>
      <c r="AU39" s="93" t="s">
        <v>26</v>
      </c>
      <c r="AV39" s="94" t="s">
        <v>26</v>
      </c>
      <c r="AW39" s="94" t="s">
        <v>26</v>
      </c>
      <c r="AX39" s="94" t="s">
        <v>26</v>
      </c>
      <c r="AY39" s="35"/>
    </row>
    <row r="40" ht="28.5" spans="1:51">
      <c r="A40" s="11"/>
      <c r="B40" s="159">
        <v>16</v>
      </c>
      <c r="C40" s="10" t="s">
        <v>93</v>
      </c>
      <c r="D40" s="10" t="s">
        <v>94</v>
      </c>
      <c r="E40" s="10"/>
      <c r="F40" s="15" t="s">
        <v>95</v>
      </c>
      <c r="G40" s="54">
        <v>831</v>
      </c>
      <c r="H40" s="64">
        <f>G40/1970</f>
        <v>0.421827411167513</v>
      </c>
      <c r="I40" s="98" t="s">
        <v>375</v>
      </c>
      <c r="J40" s="98" t="s">
        <v>376</v>
      </c>
      <c r="K40" s="78">
        <v>144</v>
      </c>
      <c r="L40" s="56">
        <v>12</v>
      </c>
      <c r="M40" s="56">
        <v>61</v>
      </c>
      <c r="N40" s="109">
        <f>M40/K40</f>
        <v>0.423611111111111</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56" t="s">
        <v>26</v>
      </c>
      <c r="AR40" s="56" t="s">
        <v>26</v>
      </c>
      <c r="AS40" s="56" t="s">
        <v>26</v>
      </c>
      <c r="AT40" s="56" t="s">
        <v>26</v>
      </c>
      <c r="AU40" s="56" t="s">
        <v>26</v>
      </c>
      <c r="AV40" s="56" t="s">
        <v>26</v>
      </c>
      <c r="AW40" s="56" t="s">
        <v>26</v>
      </c>
      <c r="AX40" s="56" t="s">
        <v>26</v>
      </c>
      <c r="AY40" s="35"/>
    </row>
    <row r="41" ht="28.5" spans="1:51">
      <c r="A41" s="11"/>
      <c r="B41" s="159">
        <v>17</v>
      </c>
      <c r="C41" s="10" t="s">
        <v>96</v>
      </c>
      <c r="D41" s="10" t="s">
        <v>97</v>
      </c>
      <c r="E41" s="10"/>
      <c r="F41" s="15" t="s">
        <v>98</v>
      </c>
      <c r="G41" s="59">
        <v>168</v>
      </c>
      <c r="H41" s="68">
        <v>0.8842</v>
      </c>
      <c r="I41" s="99"/>
      <c r="J41" s="99"/>
      <c r="K41" s="54">
        <v>30</v>
      </c>
      <c r="L41" s="54">
        <v>0</v>
      </c>
      <c r="M41" s="54">
        <v>24</v>
      </c>
      <c r="N41" s="112">
        <v>0.8</v>
      </c>
      <c r="O41" s="54">
        <v>30</v>
      </c>
      <c r="P41" s="54">
        <v>0</v>
      </c>
      <c r="Q41" s="54">
        <v>24</v>
      </c>
      <c r="R41" s="112">
        <v>0.8</v>
      </c>
      <c r="S41" s="54">
        <v>20</v>
      </c>
      <c r="T41" s="54">
        <v>0</v>
      </c>
      <c r="U41" s="93">
        <v>21</v>
      </c>
      <c r="V41" s="94">
        <v>1.05</v>
      </c>
      <c r="W41" s="139">
        <v>10</v>
      </c>
      <c r="X41" s="139">
        <v>5</v>
      </c>
      <c r="Y41" s="93">
        <v>7</v>
      </c>
      <c r="Z41" s="94">
        <v>1</v>
      </c>
      <c r="AA41" s="139">
        <v>50</v>
      </c>
      <c r="AB41" s="139">
        <v>9</v>
      </c>
      <c r="AC41" s="93">
        <v>29</v>
      </c>
      <c r="AD41" s="94">
        <v>0.66</v>
      </c>
      <c r="AE41" s="139">
        <v>20</v>
      </c>
      <c r="AF41" s="139">
        <v>24</v>
      </c>
      <c r="AG41" s="93">
        <v>41</v>
      </c>
      <c r="AH41" s="94">
        <v>2.05</v>
      </c>
      <c r="AI41" s="139">
        <v>10</v>
      </c>
      <c r="AJ41" s="139">
        <v>0</v>
      </c>
      <c r="AK41" s="93">
        <v>5</v>
      </c>
      <c r="AL41" s="94">
        <v>0.9</v>
      </c>
      <c r="AM41" s="139">
        <v>20</v>
      </c>
      <c r="AN41" s="139">
        <v>0</v>
      </c>
      <c r="AO41" s="93">
        <v>17</v>
      </c>
      <c r="AP41" s="94">
        <v>0.85</v>
      </c>
      <c r="AQ41" s="56" t="s">
        <v>26</v>
      </c>
      <c r="AR41" s="56" t="s">
        <v>26</v>
      </c>
      <c r="AS41" s="56" t="s">
        <v>26</v>
      </c>
      <c r="AT41" s="56" t="s">
        <v>26</v>
      </c>
      <c r="AU41" s="56" t="s">
        <v>26</v>
      </c>
      <c r="AV41" s="56" t="s">
        <v>26</v>
      </c>
      <c r="AW41" s="56" t="s">
        <v>26</v>
      </c>
      <c r="AX41" s="56" t="s">
        <v>26</v>
      </c>
      <c r="AY41" s="35"/>
    </row>
    <row r="42" ht="50.25" customHeight="true" spans="1:51">
      <c r="A42" s="11"/>
      <c r="B42" s="159">
        <v>18</v>
      </c>
      <c r="C42" s="10" t="s">
        <v>99</v>
      </c>
      <c r="D42" s="10" t="s">
        <v>100</v>
      </c>
      <c r="E42" s="10"/>
      <c r="F42" s="15" t="s">
        <v>41</v>
      </c>
      <c r="G42" s="59">
        <v>96</v>
      </c>
      <c r="H42" s="68">
        <v>0.1275</v>
      </c>
      <c r="I42" s="79"/>
      <c r="J42" s="79"/>
      <c r="K42" s="93" t="s">
        <v>26</v>
      </c>
      <c r="L42" s="93" t="s">
        <v>26</v>
      </c>
      <c r="M42" s="93" t="s">
        <v>26</v>
      </c>
      <c r="N42" s="93" t="s">
        <v>26</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26</v>
      </c>
      <c r="AR42" s="54" t="s">
        <v>26</v>
      </c>
      <c r="AS42" s="54" t="s">
        <v>26</v>
      </c>
      <c r="AT42" s="54" t="s">
        <v>26</v>
      </c>
      <c r="AU42" s="54" t="s">
        <v>26</v>
      </c>
      <c r="AV42" s="54" t="s">
        <v>26</v>
      </c>
      <c r="AW42" s="54" t="s">
        <v>26</v>
      </c>
      <c r="AX42" s="54" t="s">
        <v>26</v>
      </c>
      <c r="AY42" s="35" t="s">
        <v>377</v>
      </c>
    </row>
    <row r="43" ht="85.5" spans="1:51">
      <c r="A43" s="11"/>
      <c r="B43" s="159">
        <v>19</v>
      </c>
      <c r="C43" s="10" t="s">
        <v>101</v>
      </c>
      <c r="D43" s="15" t="s">
        <v>102</v>
      </c>
      <c r="E43" s="28" t="s">
        <v>103</v>
      </c>
      <c r="F43" s="15" t="s">
        <v>57</v>
      </c>
      <c r="G43" s="59" t="s">
        <v>378</v>
      </c>
      <c r="H43" s="69" t="s">
        <v>292</v>
      </c>
      <c r="I43" s="93" t="s">
        <v>270</v>
      </c>
      <c r="J43" s="101"/>
      <c r="K43" s="59" t="s">
        <v>294</v>
      </c>
      <c r="L43" s="59">
        <v>0</v>
      </c>
      <c r="M43" s="59">
        <v>0</v>
      </c>
      <c r="N43" s="59">
        <v>0</v>
      </c>
      <c r="O43" s="59" t="s">
        <v>294</v>
      </c>
      <c r="P43" s="59" t="s">
        <v>379</v>
      </c>
      <c r="Q43" s="59" t="s">
        <v>380</v>
      </c>
      <c r="R43" s="70" t="s">
        <v>297</v>
      </c>
      <c r="S43" s="59" t="s">
        <v>294</v>
      </c>
      <c r="T43" s="150" t="s">
        <v>381</v>
      </c>
      <c r="U43" s="150" t="s">
        <v>382</v>
      </c>
      <c r="V43" s="179" t="s">
        <v>300</v>
      </c>
      <c r="W43" s="59" t="s">
        <v>294</v>
      </c>
      <c r="X43" s="59">
        <v>0</v>
      </c>
      <c r="Y43" s="59" t="s">
        <v>383</v>
      </c>
      <c r="Z43" s="70" t="s">
        <v>297</v>
      </c>
      <c r="AA43" s="59" t="s">
        <v>294</v>
      </c>
      <c r="AB43" s="180">
        <v>0</v>
      </c>
      <c r="AC43" s="150" t="s">
        <v>384</v>
      </c>
      <c r="AD43" s="70" t="s">
        <v>297</v>
      </c>
      <c r="AE43" s="59" t="s">
        <v>294</v>
      </c>
      <c r="AF43" s="59" t="s">
        <v>385</v>
      </c>
      <c r="AG43" s="59" t="s">
        <v>386</v>
      </c>
      <c r="AH43" s="70" t="s">
        <v>297</v>
      </c>
      <c r="AI43" s="59" t="s">
        <v>294</v>
      </c>
      <c r="AJ43" s="150">
        <v>0</v>
      </c>
      <c r="AK43" s="150" t="s">
        <v>387</v>
      </c>
      <c r="AL43" s="70" t="s">
        <v>297</v>
      </c>
      <c r="AM43" s="59" t="s">
        <v>294</v>
      </c>
      <c r="AN43" s="59" t="s">
        <v>388</v>
      </c>
      <c r="AO43" s="59" t="s">
        <v>389</v>
      </c>
      <c r="AP43" s="70" t="s">
        <v>390</v>
      </c>
      <c r="AQ43" s="54" t="s">
        <v>26</v>
      </c>
      <c r="AR43" s="54" t="s">
        <v>26</v>
      </c>
      <c r="AS43" s="54" t="s">
        <v>26</v>
      </c>
      <c r="AT43" s="54" t="s">
        <v>26</v>
      </c>
      <c r="AU43" s="54" t="s">
        <v>26</v>
      </c>
      <c r="AV43" s="54" t="s">
        <v>26</v>
      </c>
      <c r="AW43" s="54" t="s">
        <v>26</v>
      </c>
      <c r="AX43" s="54" t="s">
        <v>26</v>
      </c>
      <c r="AY43" s="36"/>
    </row>
    <row r="44" ht="85.5" spans="1:51">
      <c r="A44" s="11"/>
      <c r="B44" s="14"/>
      <c r="C44" s="10"/>
      <c r="D44" s="15"/>
      <c r="E44" s="28" t="s">
        <v>117</v>
      </c>
      <c r="F44" s="15" t="s">
        <v>57</v>
      </c>
      <c r="G44" s="59" t="s">
        <v>378</v>
      </c>
      <c r="H44" s="69" t="s">
        <v>292</v>
      </c>
      <c r="I44" s="93" t="s">
        <v>270</v>
      </c>
      <c r="J44" s="101"/>
      <c r="K44" s="93" t="s">
        <v>26</v>
      </c>
      <c r="L44" s="59">
        <v>0</v>
      </c>
      <c r="M44" s="59">
        <v>0</v>
      </c>
      <c r="N44" s="59">
        <v>0</v>
      </c>
      <c r="O44" s="93" t="s">
        <v>26</v>
      </c>
      <c r="P44" s="59" t="s">
        <v>379</v>
      </c>
      <c r="Q44" s="59" t="s">
        <v>380</v>
      </c>
      <c r="R44" s="70" t="s">
        <v>297</v>
      </c>
      <c r="S44" s="93" t="s">
        <v>26</v>
      </c>
      <c r="T44" s="150" t="s">
        <v>391</v>
      </c>
      <c r="U44" s="59" t="s">
        <v>382</v>
      </c>
      <c r="V44" s="179" t="s">
        <v>300</v>
      </c>
      <c r="W44" s="93" t="s">
        <v>26</v>
      </c>
      <c r="X44" s="59">
        <v>0</v>
      </c>
      <c r="Y44" s="59" t="s">
        <v>383</v>
      </c>
      <c r="Z44" s="70" t="s">
        <v>297</v>
      </c>
      <c r="AA44" s="93" t="s">
        <v>26</v>
      </c>
      <c r="AB44" s="180">
        <v>0</v>
      </c>
      <c r="AC44" s="150" t="s">
        <v>384</v>
      </c>
      <c r="AD44" s="70" t="s">
        <v>297</v>
      </c>
      <c r="AE44" s="93" t="s">
        <v>26</v>
      </c>
      <c r="AF44" s="59" t="s">
        <v>385</v>
      </c>
      <c r="AG44" s="59" t="s">
        <v>386</v>
      </c>
      <c r="AH44" s="70" t="s">
        <v>297</v>
      </c>
      <c r="AI44" s="93" t="s">
        <v>26</v>
      </c>
      <c r="AJ44" s="59">
        <v>0</v>
      </c>
      <c r="AK44" s="150" t="s">
        <v>387</v>
      </c>
      <c r="AL44" s="70" t="s">
        <v>297</v>
      </c>
      <c r="AM44" s="93" t="s">
        <v>26</v>
      </c>
      <c r="AN44" s="59" t="s">
        <v>392</v>
      </c>
      <c r="AO44" s="59" t="s">
        <v>389</v>
      </c>
      <c r="AP44" s="70" t="s">
        <v>390</v>
      </c>
      <c r="AQ44" s="56" t="s">
        <v>26</v>
      </c>
      <c r="AR44" s="56" t="s">
        <v>26</v>
      </c>
      <c r="AS44" s="56" t="s">
        <v>26</v>
      </c>
      <c r="AT44" s="56" t="s">
        <v>26</v>
      </c>
      <c r="AU44" s="56" t="s">
        <v>26</v>
      </c>
      <c r="AV44" s="56" t="s">
        <v>26</v>
      </c>
      <c r="AW44" s="56" t="s">
        <v>26</v>
      </c>
      <c r="AX44" s="56" t="s">
        <v>26</v>
      </c>
      <c r="AY44" s="36"/>
    </row>
    <row r="45" ht="14.25" spans="1:51">
      <c r="A45" s="11"/>
      <c r="B45" s="14"/>
      <c r="C45" s="10"/>
      <c r="D45" s="15" t="s">
        <v>120</v>
      </c>
      <c r="E45" s="28" t="s">
        <v>121</v>
      </c>
      <c r="F45" s="15" t="s">
        <v>57</v>
      </c>
      <c r="G45" s="68">
        <v>0.9</v>
      </c>
      <c r="H45" s="64">
        <v>1</v>
      </c>
      <c r="I45" s="93" t="s">
        <v>270</v>
      </c>
      <c r="J45" s="175"/>
      <c r="K45" s="93" t="s">
        <v>26</v>
      </c>
      <c r="L45" s="93" t="s">
        <v>26</v>
      </c>
      <c r="M45" s="93" t="s">
        <v>26</v>
      </c>
      <c r="N45" s="93" t="s">
        <v>26</v>
      </c>
      <c r="O45" s="93" t="s">
        <v>26</v>
      </c>
      <c r="P45" s="68">
        <v>0.9</v>
      </c>
      <c r="Q45" s="68">
        <v>0.9</v>
      </c>
      <c r="R45" s="68">
        <v>1</v>
      </c>
      <c r="S45" s="93" t="s">
        <v>26</v>
      </c>
      <c r="T45" s="68">
        <v>0.9</v>
      </c>
      <c r="U45" s="68">
        <v>0.9</v>
      </c>
      <c r="V45" s="68">
        <v>1</v>
      </c>
      <c r="W45" s="93" t="s">
        <v>26</v>
      </c>
      <c r="X45" s="68">
        <v>0.9</v>
      </c>
      <c r="Y45" s="68">
        <v>0.9</v>
      </c>
      <c r="Z45" s="68">
        <v>1</v>
      </c>
      <c r="AA45" s="93" t="s">
        <v>26</v>
      </c>
      <c r="AB45" s="68">
        <v>0.9</v>
      </c>
      <c r="AC45" s="68">
        <v>0.9</v>
      </c>
      <c r="AD45" s="68">
        <v>1</v>
      </c>
      <c r="AE45" s="93" t="s">
        <v>26</v>
      </c>
      <c r="AF45" s="68">
        <v>0.9</v>
      </c>
      <c r="AG45" s="68">
        <v>0.9</v>
      </c>
      <c r="AH45" s="68">
        <v>1</v>
      </c>
      <c r="AI45" s="93" t="s">
        <v>26</v>
      </c>
      <c r="AJ45" s="68">
        <v>0.9</v>
      </c>
      <c r="AK45" s="68">
        <v>0.9</v>
      </c>
      <c r="AL45" s="68">
        <v>1</v>
      </c>
      <c r="AM45" s="94" t="s">
        <v>26</v>
      </c>
      <c r="AN45" s="68">
        <v>0.9</v>
      </c>
      <c r="AO45" s="68">
        <v>0.9</v>
      </c>
      <c r="AP45" s="68">
        <v>1</v>
      </c>
      <c r="AQ45" s="56" t="s">
        <v>26</v>
      </c>
      <c r="AR45" s="56" t="s">
        <v>26</v>
      </c>
      <c r="AS45" s="56" t="s">
        <v>26</v>
      </c>
      <c r="AT45" s="56" t="s">
        <v>26</v>
      </c>
      <c r="AU45" s="56" t="s">
        <v>26</v>
      </c>
      <c r="AV45" s="56" t="s">
        <v>26</v>
      </c>
      <c r="AW45" s="56" t="s">
        <v>26</v>
      </c>
      <c r="AX45" s="56" t="s">
        <v>26</v>
      </c>
      <c r="AY45" s="36"/>
    </row>
    <row r="46" ht="42.75" spans="1:51">
      <c r="A46" s="11"/>
      <c r="B46" s="14"/>
      <c r="C46" s="10"/>
      <c r="D46" s="15"/>
      <c r="E46" s="28" t="s">
        <v>117</v>
      </c>
      <c r="F46" s="15" t="s">
        <v>57</v>
      </c>
      <c r="G46" s="59">
        <v>9159</v>
      </c>
      <c r="H46" s="64">
        <v>1</v>
      </c>
      <c r="I46" s="93" t="s">
        <v>270</v>
      </c>
      <c r="J46" s="101"/>
      <c r="K46" s="93" t="s">
        <v>26</v>
      </c>
      <c r="L46" s="59">
        <v>0</v>
      </c>
      <c r="M46" s="59">
        <v>0</v>
      </c>
      <c r="N46" s="59">
        <v>0</v>
      </c>
      <c r="O46" s="93" t="s">
        <v>26</v>
      </c>
      <c r="P46" s="59" t="s">
        <v>393</v>
      </c>
      <c r="Q46" s="59">
        <v>189</v>
      </c>
      <c r="R46" s="68">
        <v>1</v>
      </c>
      <c r="S46" s="93" t="s">
        <v>26</v>
      </c>
      <c r="T46" s="59" t="s">
        <v>394</v>
      </c>
      <c r="U46" s="59">
        <v>1365</v>
      </c>
      <c r="V46" s="68">
        <v>1</v>
      </c>
      <c r="W46" s="93" t="s">
        <v>26</v>
      </c>
      <c r="X46" s="59">
        <v>0</v>
      </c>
      <c r="Y46" s="59">
        <v>312</v>
      </c>
      <c r="Z46" s="68">
        <v>1</v>
      </c>
      <c r="AA46" s="93" t="s">
        <v>26</v>
      </c>
      <c r="AB46" s="93">
        <v>0</v>
      </c>
      <c r="AC46" s="59">
        <v>3814</v>
      </c>
      <c r="AD46" s="68">
        <v>1</v>
      </c>
      <c r="AE46" s="93" t="s">
        <v>26</v>
      </c>
      <c r="AF46" s="59" t="s">
        <v>395</v>
      </c>
      <c r="AG46" s="59">
        <v>1894</v>
      </c>
      <c r="AH46" s="68">
        <v>1</v>
      </c>
      <c r="AI46" s="93" t="s">
        <v>26</v>
      </c>
      <c r="AJ46" s="59">
        <v>0</v>
      </c>
      <c r="AK46" s="59">
        <v>662</v>
      </c>
      <c r="AL46" s="68">
        <v>1</v>
      </c>
      <c r="AM46" s="93" t="s">
        <v>26</v>
      </c>
      <c r="AN46" s="59" t="s">
        <v>396</v>
      </c>
      <c r="AO46" s="59">
        <v>923</v>
      </c>
      <c r="AP46" s="68">
        <v>1</v>
      </c>
      <c r="AQ46" s="56" t="s">
        <v>26</v>
      </c>
      <c r="AR46" s="56" t="s">
        <v>26</v>
      </c>
      <c r="AS46" s="56" t="s">
        <v>26</v>
      </c>
      <c r="AT46" s="56" t="s">
        <v>26</v>
      </c>
      <c r="AU46" s="56" t="s">
        <v>26</v>
      </c>
      <c r="AV46" s="56" t="s">
        <v>26</v>
      </c>
      <c r="AW46" s="56" t="s">
        <v>26</v>
      </c>
      <c r="AX46" s="56" t="s">
        <v>26</v>
      </c>
      <c r="AY46" s="36"/>
    </row>
    <row r="47" ht="14.25" spans="1:51">
      <c r="A47" s="11"/>
      <c r="B47" s="14"/>
      <c r="C47" s="10"/>
      <c r="D47" s="15" t="s">
        <v>122</v>
      </c>
      <c r="E47" s="28" t="s">
        <v>121</v>
      </c>
      <c r="F47" s="15" t="s">
        <v>57</v>
      </c>
      <c r="G47" s="68">
        <v>0.75</v>
      </c>
      <c r="H47" s="64">
        <v>1</v>
      </c>
      <c r="I47" s="93" t="s">
        <v>270</v>
      </c>
      <c r="J47" s="175"/>
      <c r="K47" s="93" t="s">
        <v>26</v>
      </c>
      <c r="L47" s="93" t="s">
        <v>26</v>
      </c>
      <c r="M47" s="93" t="s">
        <v>26</v>
      </c>
      <c r="N47" s="93" t="s">
        <v>26</v>
      </c>
      <c r="O47" s="93" t="s">
        <v>26</v>
      </c>
      <c r="P47" s="68">
        <v>0.75</v>
      </c>
      <c r="Q47" s="68">
        <v>0.75</v>
      </c>
      <c r="R47" s="68">
        <v>1</v>
      </c>
      <c r="S47" s="93" t="s">
        <v>26</v>
      </c>
      <c r="T47" s="70">
        <v>0.75</v>
      </c>
      <c r="U47" s="70">
        <v>0.75</v>
      </c>
      <c r="V47" s="68">
        <v>1</v>
      </c>
      <c r="W47" s="93" t="s">
        <v>26</v>
      </c>
      <c r="X47" s="68">
        <v>0.75</v>
      </c>
      <c r="Y47" s="68">
        <v>0.75</v>
      </c>
      <c r="Z47" s="68">
        <v>1</v>
      </c>
      <c r="AA47" s="93" t="s">
        <v>26</v>
      </c>
      <c r="AB47" s="68">
        <v>0.75</v>
      </c>
      <c r="AC47" s="68">
        <v>0.75</v>
      </c>
      <c r="AD47" s="68">
        <v>1</v>
      </c>
      <c r="AE47" s="93" t="s">
        <v>26</v>
      </c>
      <c r="AF47" s="70">
        <v>0.75</v>
      </c>
      <c r="AG47" s="70">
        <v>0.75</v>
      </c>
      <c r="AH47" s="68">
        <v>1</v>
      </c>
      <c r="AI47" s="93" t="s">
        <v>26</v>
      </c>
      <c r="AJ47" s="68">
        <v>0.75</v>
      </c>
      <c r="AK47" s="68">
        <v>0.75</v>
      </c>
      <c r="AL47" s="68">
        <v>1</v>
      </c>
      <c r="AM47" s="94" t="s">
        <v>26</v>
      </c>
      <c r="AN47" s="68">
        <v>0.75</v>
      </c>
      <c r="AO47" s="68">
        <v>0.75</v>
      </c>
      <c r="AP47" s="68">
        <v>1</v>
      </c>
      <c r="AQ47" s="56" t="s">
        <v>26</v>
      </c>
      <c r="AR47" s="56" t="s">
        <v>26</v>
      </c>
      <c r="AS47" s="56" t="s">
        <v>26</v>
      </c>
      <c r="AT47" s="56" t="s">
        <v>26</v>
      </c>
      <c r="AU47" s="56" t="s">
        <v>26</v>
      </c>
      <c r="AV47" s="56" t="s">
        <v>26</v>
      </c>
      <c r="AW47" s="56" t="s">
        <v>26</v>
      </c>
      <c r="AX47" s="56" t="s">
        <v>26</v>
      </c>
      <c r="AY47" s="36"/>
    </row>
    <row r="48" ht="57" spans="1:51">
      <c r="A48" s="11"/>
      <c r="B48" s="14"/>
      <c r="C48" s="10"/>
      <c r="D48" s="15"/>
      <c r="E48" s="28" t="s">
        <v>117</v>
      </c>
      <c r="F48" s="15" t="s">
        <v>57</v>
      </c>
      <c r="G48" s="59">
        <v>31849</v>
      </c>
      <c r="H48" s="64">
        <v>1</v>
      </c>
      <c r="I48" s="93" t="s">
        <v>270</v>
      </c>
      <c r="J48" s="101"/>
      <c r="K48" s="93" t="s">
        <v>26</v>
      </c>
      <c r="L48" s="59">
        <v>0</v>
      </c>
      <c r="M48" s="59">
        <v>0</v>
      </c>
      <c r="N48" s="59">
        <v>0</v>
      </c>
      <c r="O48" s="93" t="s">
        <v>26</v>
      </c>
      <c r="P48" s="59" t="s">
        <v>397</v>
      </c>
      <c r="Q48" s="59">
        <v>2905</v>
      </c>
      <c r="R48" s="68">
        <v>1</v>
      </c>
      <c r="S48" s="93" t="s">
        <v>26</v>
      </c>
      <c r="T48" s="59" t="s">
        <v>398</v>
      </c>
      <c r="U48" s="59">
        <v>4803</v>
      </c>
      <c r="V48" s="68">
        <v>1</v>
      </c>
      <c r="W48" s="93" t="s">
        <v>26</v>
      </c>
      <c r="X48" s="59">
        <v>0</v>
      </c>
      <c r="Y48" s="59">
        <v>2338</v>
      </c>
      <c r="Z48" s="68">
        <v>1</v>
      </c>
      <c r="AA48" s="93" t="s">
        <v>26</v>
      </c>
      <c r="AB48" s="93">
        <v>0</v>
      </c>
      <c r="AC48" s="59">
        <v>10278</v>
      </c>
      <c r="AD48" s="68">
        <v>1</v>
      </c>
      <c r="AE48" s="93" t="s">
        <v>26</v>
      </c>
      <c r="AF48" s="59" t="s">
        <v>399</v>
      </c>
      <c r="AG48" s="59">
        <v>5501</v>
      </c>
      <c r="AH48" s="68">
        <v>1</v>
      </c>
      <c r="AI48" s="93" t="s">
        <v>26</v>
      </c>
      <c r="AJ48" s="59">
        <v>0</v>
      </c>
      <c r="AK48" s="59">
        <v>2139</v>
      </c>
      <c r="AL48" s="68">
        <v>1</v>
      </c>
      <c r="AM48" s="93" t="s">
        <v>26</v>
      </c>
      <c r="AN48" s="59" t="s">
        <v>400</v>
      </c>
      <c r="AO48" s="59">
        <v>3885</v>
      </c>
      <c r="AP48" s="68">
        <v>1</v>
      </c>
      <c r="AQ48" s="56" t="s">
        <v>26</v>
      </c>
      <c r="AR48" s="56" t="s">
        <v>26</v>
      </c>
      <c r="AS48" s="56" t="s">
        <v>26</v>
      </c>
      <c r="AT48" s="56" t="s">
        <v>26</v>
      </c>
      <c r="AU48" s="56" t="s">
        <v>26</v>
      </c>
      <c r="AV48" s="56" t="s">
        <v>26</v>
      </c>
      <c r="AW48" s="56" t="s">
        <v>26</v>
      </c>
      <c r="AX48" s="56" t="s">
        <v>26</v>
      </c>
      <c r="AY48" s="36"/>
    </row>
    <row r="49" ht="14.25" spans="1:51">
      <c r="A49" s="11"/>
      <c r="B49" s="14"/>
      <c r="C49" s="10"/>
      <c r="D49" s="15" t="s">
        <v>123</v>
      </c>
      <c r="E49" s="28" t="s">
        <v>121</v>
      </c>
      <c r="F49" s="15" t="s">
        <v>57</v>
      </c>
      <c r="G49" s="68">
        <v>0.6</v>
      </c>
      <c r="H49" s="64">
        <v>1</v>
      </c>
      <c r="I49" s="93" t="s">
        <v>270</v>
      </c>
      <c r="J49" s="175"/>
      <c r="K49" s="93" t="s">
        <v>26</v>
      </c>
      <c r="L49" s="93" t="s">
        <v>26</v>
      </c>
      <c r="M49" s="93" t="s">
        <v>26</v>
      </c>
      <c r="N49" s="93" t="s">
        <v>26</v>
      </c>
      <c r="O49" s="93" t="s">
        <v>26</v>
      </c>
      <c r="P49" s="68">
        <v>0.6</v>
      </c>
      <c r="Q49" s="68">
        <v>0.6</v>
      </c>
      <c r="R49" s="68">
        <v>1</v>
      </c>
      <c r="S49" s="93" t="s">
        <v>26</v>
      </c>
      <c r="T49" s="68">
        <v>0.6</v>
      </c>
      <c r="U49" s="68">
        <v>0.6</v>
      </c>
      <c r="V49" s="68">
        <v>1</v>
      </c>
      <c r="W49" s="93" t="s">
        <v>26</v>
      </c>
      <c r="X49" s="68">
        <v>0.6</v>
      </c>
      <c r="Y49" s="68">
        <v>0.6</v>
      </c>
      <c r="Z49" s="68">
        <v>1</v>
      </c>
      <c r="AA49" s="93" t="s">
        <v>26</v>
      </c>
      <c r="AB49" s="68">
        <v>0.6</v>
      </c>
      <c r="AC49" s="68">
        <v>0.6</v>
      </c>
      <c r="AD49" s="68">
        <v>1</v>
      </c>
      <c r="AE49" s="93" t="s">
        <v>26</v>
      </c>
      <c r="AF49" s="68">
        <v>0.6</v>
      </c>
      <c r="AG49" s="68">
        <v>0.6</v>
      </c>
      <c r="AH49" s="68">
        <v>1</v>
      </c>
      <c r="AI49" s="93" t="s">
        <v>26</v>
      </c>
      <c r="AJ49" s="68">
        <v>0.6</v>
      </c>
      <c r="AK49" s="68">
        <v>0.6</v>
      </c>
      <c r="AL49" s="68">
        <v>1</v>
      </c>
      <c r="AM49" s="93" t="s">
        <v>26</v>
      </c>
      <c r="AN49" s="68">
        <v>0.6</v>
      </c>
      <c r="AO49" s="68">
        <v>0.6</v>
      </c>
      <c r="AP49" s="68">
        <v>1</v>
      </c>
      <c r="AQ49" s="56" t="s">
        <v>26</v>
      </c>
      <c r="AR49" s="56" t="s">
        <v>26</v>
      </c>
      <c r="AS49" s="56" t="s">
        <v>26</v>
      </c>
      <c r="AT49" s="56" t="s">
        <v>26</v>
      </c>
      <c r="AU49" s="56" t="s">
        <v>26</v>
      </c>
      <c r="AV49" s="56" t="s">
        <v>26</v>
      </c>
      <c r="AW49" s="56" t="s">
        <v>26</v>
      </c>
      <c r="AX49" s="56" t="s">
        <v>26</v>
      </c>
      <c r="AY49" s="36"/>
    </row>
    <row r="50" ht="42.75" spans="1:51">
      <c r="A50" s="11"/>
      <c r="B50" s="14"/>
      <c r="C50" s="10"/>
      <c r="D50" s="15"/>
      <c r="E50" s="28" t="s">
        <v>117</v>
      </c>
      <c r="F50" s="15" t="s">
        <v>57</v>
      </c>
      <c r="G50" s="59">
        <v>5616</v>
      </c>
      <c r="H50" s="64">
        <v>1</v>
      </c>
      <c r="I50" s="93" t="s">
        <v>270</v>
      </c>
      <c r="J50" s="101"/>
      <c r="K50" s="93" t="s">
        <v>26</v>
      </c>
      <c r="L50" s="59">
        <v>0</v>
      </c>
      <c r="M50" s="59">
        <v>0</v>
      </c>
      <c r="N50" s="59">
        <v>0</v>
      </c>
      <c r="O50" s="93" t="s">
        <v>26</v>
      </c>
      <c r="P50" s="59">
        <v>0</v>
      </c>
      <c r="Q50" s="59">
        <v>48</v>
      </c>
      <c r="R50" s="68">
        <v>1</v>
      </c>
      <c r="S50" s="93" t="s">
        <v>26</v>
      </c>
      <c r="T50" s="59" t="s">
        <v>393</v>
      </c>
      <c r="U50" s="59">
        <v>406</v>
      </c>
      <c r="V50" s="68">
        <v>1</v>
      </c>
      <c r="W50" s="93" t="s">
        <v>26</v>
      </c>
      <c r="X50" s="59">
        <v>0</v>
      </c>
      <c r="Y50" s="59">
        <v>414</v>
      </c>
      <c r="Z50" s="68">
        <v>1</v>
      </c>
      <c r="AA50" s="93" t="s">
        <v>26</v>
      </c>
      <c r="AB50" s="93">
        <v>0</v>
      </c>
      <c r="AC50" s="59">
        <v>2235</v>
      </c>
      <c r="AD50" s="68">
        <v>1</v>
      </c>
      <c r="AE50" s="93" t="s">
        <v>26</v>
      </c>
      <c r="AF50" s="59" t="s">
        <v>401</v>
      </c>
      <c r="AG50" s="59">
        <v>1132</v>
      </c>
      <c r="AH50" s="68">
        <v>1</v>
      </c>
      <c r="AI50" s="93" t="s">
        <v>26</v>
      </c>
      <c r="AJ50" s="59">
        <v>0</v>
      </c>
      <c r="AK50" s="59">
        <v>113</v>
      </c>
      <c r="AL50" s="68">
        <v>1</v>
      </c>
      <c r="AM50" s="93" t="s">
        <v>26</v>
      </c>
      <c r="AN50" s="59" t="s">
        <v>402</v>
      </c>
      <c r="AO50" s="59">
        <v>1268</v>
      </c>
      <c r="AP50" s="68">
        <v>1</v>
      </c>
      <c r="AQ50" s="56" t="s">
        <v>26</v>
      </c>
      <c r="AR50" s="56" t="s">
        <v>26</v>
      </c>
      <c r="AS50" s="56" t="s">
        <v>26</v>
      </c>
      <c r="AT50" s="56" t="s">
        <v>26</v>
      </c>
      <c r="AU50" s="56" t="s">
        <v>26</v>
      </c>
      <c r="AV50" s="56" t="s">
        <v>26</v>
      </c>
      <c r="AW50" s="56" t="s">
        <v>26</v>
      </c>
      <c r="AX50" s="56" t="s">
        <v>26</v>
      </c>
      <c r="AY50" s="35"/>
    </row>
    <row r="51" ht="32.25" customHeight="true" spans="1:51">
      <c r="A51" s="11"/>
      <c r="B51" s="159">
        <v>20</v>
      </c>
      <c r="C51" s="10" t="s">
        <v>124</v>
      </c>
      <c r="D51" s="17" t="s">
        <v>125</v>
      </c>
      <c r="E51" s="29" t="s">
        <v>126</v>
      </c>
      <c r="F51" s="15" t="s">
        <v>41</v>
      </c>
      <c r="G51" s="59">
        <v>1300</v>
      </c>
      <c r="H51" s="56" t="s">
        <v>26</v>
      </c>
      <c r="I51" s="79" t="s">
        <v>270</v>
      </c>
      <c r="J51" s="176" t="s">
        <v>325</v>
      </c>
      <c r="K51" s="103">
        <v>1300</v>
      </c>
      <c r="L51" s="54">
        <v>1300</v>
      </c>
      <c r="M51" s="56" t="s">
        <v>26</v>
      </c>
      <c r="N51" s="56" t="s">
        <v>26</v>
      </c>
      <c r="O51" s="59">
        <v>1300</v>
      </c>
      <c r="P51" s="59">
        <v>1300</v>
      </c>
      <c r="Q51" s="93" t="s">
        <v>26</v>
      </c>
      <c r="R51" s="93" t="s">
        <v>26</v>
      </c>
      <c r="S51" s="59">
        <v>1300</v>
      </c>
      <c r="T51" s="59">
        <v>1300</v>
      </c>
      <c r="U51" s="93" t="s">
        <v>26</v>
      </c>
      <c r="V51" s="93" t="s">
        <v>26</v>
      </c>
      <c r="W51" s="59">
        <v>1300</v>
      </c>
      <c r="X51" s="59">
        <v>1300</v>
      </c>
      <c r="Y51" s="93" t="s">
        <v>26</v>
      </c>
      <c r="Z51" s="93" t="s">
        <v>26</v>
      </c>
      <c r="AA51" s="59">
        <v>1300</v>
      </c>
      <c r="AB51" s="59">
        <v>1300</v>
      </c>
      <c r="AC51" s="93" t="s">
        <v>26</v>
      </c>
      <c r="AD51" s="93" t="s">
        <v>26</v>
      </c>
      <c r="AE51" s="59">
        <v>1300</v>
      </c>
      <c r="AF51" s="59">
        <v>1300</v>
      </c>
      <c r="AG51" s="93" t="s">
        <v>26</v>
      </c>
      <c r="AH51" s="93" t="s">
        <v>26</v>
      </c>
      <c r="AI51" s="59">
        <v>1300</v>
      </c>
      <c r="AJ51" s="59">
        <v>1300</v>
      </c>
      <c r="AK51" s="93" t="s">
        <v>26</v>
      </c>
      <c r="AL51" s="93" t="s">
        <v>26</v>
      </c>
      <c r="AM51" s="59">
        <v>1300</v>
      </c>
      <c r="AN51" s="59">
        <v>1300</v>
      </c>
      <c r="AO51" s="93" t="s">
        <v>26</v>
      </c>
      <c r="AP51" s="93" t="s">
        <v>26</v>
      </c>
      <c r="AQ51" s="56" t="s">
        <v>26</v>
      </c>
      <c r="AR51" s="56" t="s">
        <v>26</v>
      </c>
      <c r="AS51" s="56" t="s">
        <v>26</v>
      </c>
      <c r="AT51" s="56" t="s">
        <v>26</v>
      </c>
      <c r="AU51" s="56" t="s">
        <v>26</v>
      </c>
      <c r="AV51" s="56" t="s">
        <v>26</v>
      </c>
      <c r="AW51" s="56" t="s">
        <v>26</v>
      </c>
      <c r="AX51" s="56" t="s">
        <v>26</v>
      </c>
      <c r="AY51" s="36"/>
    </row>
    <row r="52" ht="32.25" customHeight="true" spans="1:51">
      <c r="A52" s="11"/>
      <c r="B52" s="14"/>
      <c r="C52" s="10"/>
      <c r="D52" s="22"/>
      <c r="E52" s="30" t="s">
        <v>127</v>
      </c>
      <c r="F52" s="15" t="s">
        <v>41</v>
      </c>
      <c r="G52" s="59">
        <v>39</v>
      </c>
      <c r="H52" s="93" t="s">
        <v>128</v>
      </c>
      <c r="I52" s="11"/>
      <c r="J52" s="11"/>
      <c r="K52" s="78" t="s">
        <v>26</v>
      </c>
      <c r="L52" s="56" t="s">
        <v>26</v>
      </c>
      <c r="M52" s="56" t="s">
        <v>26</v>
      </c>
      <c r="N52" s="56" t="s">
        <v>26</v>
      </c>
      <c r="O52" s="56" t="s">
        <v>26</v>
      </c>
      <c r="P52" s="59">
        <v>6</v>
      </c>
      <c r="Q52" s="59" t="s">
        <v>26</v>
      </c>
      <c r="R52" s="93" t="s">
        <v>128</v>
      </c>
      <c r="S52" s="56" t="s">
        <v>26</v>
      </c>
      <c r="T52" s="59">
        <v>5</v>
      </c>
      <c r="U52" s="59" t="s">
        <v>26</v>
      </c>
      <c r="V52" s="93" t="s">
        <v>128</v>
      </c>
      <c r="W52" s="56" t="s">
        <v>26</v>
      </c>
      <c r="X52" s="59">
        <v>4</v>
      </c>
      <c r="Y52" s="59" t="s">
        <v>26</v>
      </c>
      <c r="Z52" s="93" t="s">
        <v>128</v>
      </c>
      <c r="AA52" s="56" t="s">
        <v>26</v>
      </c>
      <c r="AB52" s="59">
        <v>18</v>
      </c>
      <c r="AC52" s="59" t="s">
        <v>26</v>
      </c>
      <c r="AD52" s="93" t="s">
        <v>128</v>
      </c>
      <c r="AE52" s="56" t="s">
        <v>26</v>
      </c>
      <c r="AF52" s="59">
        <v>5</v>
      </c>
      <c r="AG52" s="59" t="s">
        <v>26</v>
      </c>
      <c r="AH52" s="93" t="s">
        <v>128</v>
      </c>
      <c r="AI52" s="56" t="s">
        <v>26</v>
      </c>
      <c r="AJ52" s="59">
        <v>0</v>
      </c>
      <c r="AK52" s="59" t="s">
        <v>26</v>
      </c>
      <c r="AL52" s="93" t="s">
        <v>128</v>
      </c>
      <c r="AM52" s="56" t="s">
        <v>26</v>
      </c>
      <c r="AN52" s="59">
        <v>1</v>
      </c>
      <c r="AO52" s="59" t="s">
        <v>26</v>
      </c>
      <c r="AP52" s="93" t="s">
        <v>128</v>
      </c>
      <c r="AQ52" s="56" t="s">
        <v>26</v>
      </c>
      <c r="AR52" s="56" t="s">
        <v>26</v>
      </c>
      <c r="AS52" s="56" t="s">
        <v>26</v>
      </c>
      <c r="AT52" s="56" t="s">
        <v>26</v>
      </c>
      <c r="AU52" s="56" t="s">
        <v>26</v>
      </c>
      <c r="AV52" s="56" t="s">
        <v>26</v>
      </c>
      <c r="AW52" s="56" t="s">
        <v>26</v>
      </c>
      <c r="AX52" s="56" t="s">
        <v>26</v>
      </c>
      <c r="AY52" s="36"/>
    </row>
    <row r="53" ht="32.25" customHeight="true" spans="1:51">
      <c r="A53" s="11"/>
      <c r="B53" s="14"/>
      <c r="C53" s="10"/>
      <c r="D53" s="23"/>
      <c r="E53" s="30" t="s">
        <v>129</v>
      </c>
      <c r="F53" s="15" t="s">
        <v>41</v>
      </c>
      <c r="G53" s="59">
        <v>247</v>
      </c>
      <c r="H53" s="93" t="s">
        <v>128</v>
      </c>
      <c r="I53" s="11"/>
      <c r="J53" s="11"/>
      <c r="K53" s="78" t="s">
        <v>26</v>
      </c>
      <c r="L53" s="56" t="s">
        <v>26</v>
      </c>
      <c r="M53" s="56" t="s">
        <v>26</v>
      </c>
      <c r="N53" s="56" t="s">
        <v>26</v>
      </c>
      <c r="O53" s="56" t="s">
        <v>26</v>
      </c>
      <c r="P53" s="59">
        <v>16</v>
      </c>
      <c r="Q53" s="59" t="s">
        <v>26</v>
      </c>
      <c r="R53" s="93" t="s">
        <v>128</v>
      </c>
      <c r="S53" s="56" t="s">
        <v>26</v>
      </c>
      <c r="T53" s="59">
        <v>27</v>
      </c>
      <c r="U53" s="59" t="s">
        <v>26</v>
      </c>
      <c r="V53" s="93" t="s">
        <v>128</v>
      </c>
      <c r="W53" s="56" t="s">
        <v>26</v>
      </c>
      <c r="X53" s="59">
        <v>21</v>
      </c>
      <c r="Y53" s="56" t="s">
        <v>26</v>
      </c>
      <c r="Z53" s="93" t="s">
        <v>128</v>
      </c>
      <c r="AA53" s="56" t="s">
        <v>26</v>
      </c>
      <c r="AB53" s="59">
        <v>58</v>
      </c>
      <c r="AC53" s="56" t="s">
        <v>26</v>
      </c>
      <c r="AD53" s="93" t="s">
        <v>128</v>
      </c>
      <c r="AE53" s="56" t="s">
        <v>26</v>
      </c>
      <c r="AF53" s="59">
        <v>74</v>
      </c>
      <c r="AG53" s="56" t="s">
        <v>26</v>
      </c>
      <c r="AH53" s="93" t="s">
        <v>128</v>
      </c>
      <c r="AI53" s="56" t="s">
        <v>26</v>
      </c>
      <c r="AJ53" s="59">
        <v>14</v>
      </c>
      <c r="AK53" s="59" t="s">
        <v>26</v>
      </c>
      <c r="AL53" s="93" t="s">
        <v>128</v>
      </c>
      <c r="AM53" s="56" t="s">
        <v>26</v>
      </c>
      <c r="AN53" s="59">
        <v>37</v>
      </c>
      <c r="AO53" s="59" t="s">
        <v>26</v>
      </c>
      <c r="AP53" s="93" t="s">
        <v>128</v>
      </c>
      <c r="AQ53" s="56" t="s">
        <v>26</v>
      </c>
      <c r="AR53" s="56" t="s">
        <v>26</v>
      </c>
      <c r="AS53" s="56" t="s">
        <v>26</v>
      </c>
      <c r="AT53" s="56" t="s">
        <v>26</v>
      </c>
      <c r="AU53" s="56" t="s">
        <v>26</v>
      </c>
      <c r="AV53" s="56" t="s">
        <v>26</v>
      </c>
      <c r="AW53" s="56" t="s">
        <v>26</v>
      </c>
      <c r="AX53" s="56" t="s">
        <v>26</v>
      </c>
      <c r="AY53" s="36"/>
    </row>
    <row r="54" ht="32.25" customHeight="true" spans="1:51">
      <c r="A54" s="11"/>
      <c r="B54" s="14"/>
      <c r="C54" s="10"/>
      <c r="D54" s="17" t="s">
        <v>130</v>
      </c>
      <c r="E54" s="29" t="s">
        <v>126</v>
      </c>
      <c r="F54" s="15" t="s">
        <v>41</v>
      </c>
      <c r="G54" s="59">
        <v>1966</v>
      </c>
      <c r="H54" s="56" t="s">
        <v>26</v>
      </c>
      <c r="I54" s="11"/>
      <c r="J54" s="11"/>
      <c r="K54" s="103">
        <v>1966</v>
      </c>
      <c r="L54" s="54">
        <v>1966</v>
      </c>
      <c r="M54" s="56" t="s">
        <v>26</v>
      </c>
      <c r="N54" s="56" t="s">
        <v>26</v>
      </c>
      <c r="O54" s="54">
        <v>1966</v>
      </c>
      <c r="P54" s="54">
        <v>1966</v>
      </c>
      <c r="Q54" s="56" t="s">
        <v>26</v>
      </c>
      <c r="R54" s="56" t="s">
        <v>26</v>
      </c>
      <c r="S54" s="54">
        <v>1966</v>
      </c>
      <c r="T54" s="54">
        <v>1966</v>
      </c>
      <c r="U54" s="56" t="s">
        <v>26</v>
      </c>
      <c r="V54" s="56" t="s">
        <v>26</v>
      </c>
      <c r="W54" s="54">
        <v>1966</v>
      </c>
      <c r="X54" s="54">
        <v>1966</v>
      </c>
      <c r="Y54" s="56" t="s">
        <v>26</v>
      </c>
      <c r="Z54" s="56" t="s">
        <v>26</v>
      </c>
      <c r="AA54" s="54">
        <v>1966</v>
      </c>
      <c r="AB54" s="54">
        <v>1966</v>
      </c>
      <c r="AC54" s="56" t="s">
        <v>26</v>
      </c>
      <c r="AD54" s="56" t="s">
        <v>26</v>
      </c>
      <c r="AE54" s="54">
        <v>1966</v>
      </c>
      <c r="AF54" s="54">
        <v>1966</v>
      </c>
      <c r="AG54" s="56" t="s">
        <v>26</v>
      </c>
      <c r="AH54" s="56" t="s">
        <v>26</v>
      </c>
      <c r="AI54" s="54">
        <v>1966</v>
      </c>
      <c r="AJ54" s="54">
        <v>1966</v>
      </c>
      <c r="AK54" s="56" t="s">
        <v>26</v>
      </c>
      <c r="AL54" s="56" t="s">
        <v>26</v>
      </c>
      <c r="AM54" s="54">
        <v>1966</v>
      </c>
      <c r="AN54" s="54">
        <v>1966</v>
      </c>
      <c r="AO54" s="56" t="s">
        <v>26</v>
      </c>
      <c r="AP54" s="56" t="s">
        <v>26</v>
      </c>
      <c r="AQ54" s="56" t="s">
        <v>26</v>
      </c>
      <c r="AR54" s="56" t="s">
        <v>26</v>
      </c>
      <c r="AS54" s="56" t="s">
        <v>26</v>
      </c>
      <c r="AT54" s="56" t="s">
        <v>26</v>
      </c>
      <c r="AU54" s="56" t="s">
        <v>26</v>
      </c>
      <c r="AV54" s="56" t="s">
        <v>26</v>
      </c>
      <c r="AW54" s="56" t="s">
        <v>26</v>
      </c>
      <c r="AX54" s="56" t="s">
        <v>26</v>
      </c>
      <c r="AY54" s="36"/>
    </row>
    <row r="55" ht="32.25" customHeight="true" spans="1:51">
      <c r="A55" s="11"/>
      <c r="B55" s="14"/>
      <c r="C55" s="10"/>
      <c r="D55" s="22"/>
      <c r="E55" s="30" t="s">
        <v>127</v>
      </c>
      <c r="F55" s="15" t="s">
        <v>41</v>
      </c>
      <c r="G55" s="59">
        <v>15</v>
      </c>
      <c r="H55" s="93" t="s">
        <v>128</v>
      </c>
      <c r="I55" s="11"/>
      <c r="J55" s="11"/>
      <c r="K55" s="78" t="s">
        <v>26</v>
      </c>
      <c r="L55" s="56" t="s">
        <v>26</v>
      </c>
      <c r="M55" s="56" t="s">
        <v>26</v>
      </c>
      <c r="N55" s="56" t="s">
        <v>26</v>
      </c>
      <c r="O55" s="56" t="s">
        <v>26</v>
      </c>
      <c r="P55" s="54">
        <v>15</v>
      </c>
      <c r="Q55" s="56" t="s">
        <v>26</v>
      </c>
      <c r="R55" s="93" t="s">
        <v>128</v>
      </c>
      <c r="S55" s="56" t="s">
        <v>26</v>
      </c>
      <c r="T55" s="56" t="s">
        <v>26</v>
      </c>
      <c r="U55" s="56" t="s">
        <v>26</v>
      </c>
      <c r="V55" s="56" t="s">
        <v>26</v>
      </c>
      <c r="W55" s="56" t="s">
        <v>26</v>
      </c>
      <c r="X55" s="56" t="s">
        <v>26</v>
      </c>
      <c r="Y55" s="56" t="s">
        <v>26</v>
      </c>
      <c r="Z55" s="56" t="s">
        <v>26</v>
      </c>
      <c r="AA55" s="56" t="s">
        <v>26</v>
      </c>
      <c r="AB55" s="56" t="s">
        <v>26</v>
      </c>
      <c r="AC55" s="56" t="s">
        <v>26</v>
      </c>
      <c r="AD55" s="56" t="s">
        <v>26</v>
      </c>
      <c r="AE55" s="56" t="s">
        <v>26</v>
      </c>
      <c r="AF55" s="56" t="s">
        <v>26</v>
      </c>
      <c r="AG55" s="56" t="s">
        <v>26</v>
      </c>
      <c r="AH55" s="56" t="s">
        <v>26</v>
      </c>
      <c r="AI55" s="56" t="s">
        <v>26</v>
      </c>
      <c r="AJ55" s="56" t="s">
        <v>26</v>
      </c>
      <c r="AK55" s="56" t="s">
        <v>26</v>
      </c>
      <c r="AL55" s="56" t="s">
        <v>26</v>
      </c>
      <c r="AM55" s="56" t="s">
        <v>26</v>
      </c>
      <c r="AN55" s="56" t="s">
        <v>26</v>
      </c>
      <c r="AO55" s="56" t="s">
        <v>26</v>
      </c>
      <c r="AP55" s="56" t="s">
        <v>26</v>
      </c>
      <c r="AQ55" s="56" t="s">
        <v>26</v>
      </c>
      <c r="AR55" s="56" t="s">
        <v>26</v>
      </c>
      <c r="AS55" s="56" t="s">
        <v>26</v>
      </c>
      <c r="AT55" s="56" t="s">
        <v>26</v>
      </c>
      <c r="AU55" s="56" t="s">
        <v>26</v>
      </c>
      <c r="AV55" s="56" t="s">
        <v>26</v>
      </c>
      <c r="AW55" s="56" t="s">
        <v>26</v>
      </c>
      <c r="AX55" s="56" t="s">
        <v>26</v>
      </c>
      <c r="AY55" s="36"/>
    </row>
    <row r="56" ht="32.25" customHeight="true" spans="1:51">
      <c r="A56" s="6"/>
      <c r="B56" s="14"/>
      <c r="C56" s="10"/>
      <c r="D56" s="23"/>
      <c r="E56" s="30" t="s">
        <v>129</v>
      </c>
      <c r="F56" s="15" t="s">
        <v>41</v>
      </c>
      <c r="G56" s="59">
        <v>1</v>
      </c>
      <c r="H56" s="93" t="s">
        <v>128</v>
      </c>
      <c r="I56" s="6"/>
      <c r="J56" s="6"/>
      <c r="K56" s="78" t="s">
        <v>26</v>
      </c>
      <c r="L56" s="56" t="s">
        <v>26</v>
      </c>
      <c r="M56" s="56" t="s">
        <v>26</v>
      </c>
      <c r="N56" s="56" t="s">
        <v>26</v>
      </c>
      <c r="O56" s="56" t="s">
        <v>26</v>
      </c>
      <c r="P56" s="54">
        <v>1</v>
      </c>
      <c r="Q56" s="56" t="s">
        <v>26</v>
      </c>
      <c r="R56" s="93" t="s">
        <v>128</v>
      </c>
      <c r="S56" s="56" t="s">
        <v>26</v>
      </c>
      <c r="T56" s="56" t="s">
        <v>26</v>
      </c>
      <c r="U56" s="56" t="s">
        <v>26</v>
      </c>
      <c r="V56" s="56" t="s">
        <v>26</v>
      </c>
      <c r="W56" s="56" t="s">
        <v>26</v>
      </c>
      <c r="X56" s="56" t="s">
        <v>26</v>
      </c>
      <c r="Y56" s="56" t="s">
        <v>26</v>
      </c>
      <c r="Z56" s="56" t="s">
        <v>26</v>
      </c>
      <c r="AA56" s="56" t="s">
        <v>26</v>
      </c>
      <c r="AB56" s="56" t="s">
        <v>26</v>
      </c>
      <c r="AC56" s="56" t="s">
        <v>26</v>
      </c>
      <c r="AD56" s="56" t="s">
        <v>26</v>
      </c>
      <c r="AE56" s="56" t="s">
        <v>26</v>
      </c>
      <c r="AF56" s="56" t="s">
        <v>26</v>
      </c>
      <c r="AG56" s="56" t="s">
        <v>26</v>
      </c>
      <c r="AH56" s="56" t="s">
        <v>26</v>
      </c>
      <c r="AI56" s="56" t="s">
        <v>26</v>
      </c>
      <c r="AJ56" s="56" t="s">
        <v>26</v>
      </c>
      <c r="AK56" s="56" t="s">
        <v>26</v>
      </c>
      <c r="AL56" s="56" t="s">
        <v>26</v>
      </c>
      <c r="AM56" s="56" t="s">
        <v>26</v>
      </c>
      <c r="AN56" s="56" t="s">
        <v>26</v>
      </c>
      <c r="AO56" s="56" t="s">
        <v>26</v>
      </c>
      <c r="AP56" s="56" t="s">
        <v>26</v>
      </c>
      <c r="AQ56" s="56" t="s">
        <v>26</v>
      </c>
      <c r="AR56" s="56" t="s">
        <v>26</v>
      </c>
      <c r="AS56" s="56" t="s">
        <v>26</v>
      </c>
      <c r="AT56" s="56" t="s">
        <v>26</v>
      </c>
      <c r="AU56" s="56" t="s">
        <v>26</v>
      </c>
      <c r="AV56" s="56" t="s">
        <v>26</v>
      </c>
      <c r="AW56" s="56" t="s">
        <v>26</v>
      </c>
      <c r="AX56" s="56" t="s">
        <v>26</v>
      </c>
      <c r="AY56" s="36"/>
    </row>
    <row r="57" ht="14.25" spans="1:51">
      <c r="A57" s="8" t="s">
        <v>131</v>
      </c>
      <c r="B57" s="160">
        <v>21</v>
      </c>
      <c r="C57" s="17" t="s">
        <v>132</v>
      </c>
      <c r="D57" s="161" t="s">
        <v>133</v>
      </c>
      <c r="E57" s="10"/>
      <c r="F57" s="15" t="s">
        <v>326</v>
      </c>
      <c r="G57" s="59">
        <v>200</v>
      </c>
      <c r="H57" s="64">
        <v>2</v>
      </c>
      <c r="I57" s="150" t="s">
        <v>403</v>
      </c>
      <c r="J57" s="150" t="s">
        <v>328</v>
      </c>
      <c r="K57" s="78" t="s">
        <v>26</v>
      </c>
      <c r="L57" s="56" t="s">
        <v>26</v>
      </c>
      <c r="M57" s="56" t="s">
        <v>26</v>
      </c>
      <c r="N57" s="56" t="s">
        <v>26</v>
      </c>
      <c r="O57" s="93">
        <v>20</v>
      </c>
      <c r="P57" s="93">
        <v>0</v>
      </c>
      <c r="Q57" s="93">
        <v>0</v>
      </c>
      <c r="R57" s="94">
        <v>0</v>
      </c>
      <c r="S57" s="93">
        <v>10</v>
      </c>
      <c r="T57" s="93">
        <v>0</v>
      </c>
      <c r="U57" s="93">
        <v>10</v>
      </c>
      <c r="V57" s="117">
        <v>1</v>
      </c>
      <c r="W57" s="93">
        <v>10</v>
      </c>
      <c r="X57" s="93">
        <v>0</v>
      </c>
      <c r="Y57" s="93">
        <v>0</v>
      </c>
      <c r="Z57" s="94">
        <v>0</v>
      </c>
      <c r="AA57" s="93">
        <v>20</v>
      </c>
      <c r="AB57" s="93">
        <v>0</v>
      </c>
      <c r="AC57" s="93">
        <v>0</v>
      </c>
      <c r="AD57" s="94">
        <v>0</v>
      </c>
      <c r="AE57" s="93">
        <v>20</v>
      </c>
      <c r="AF57" s="93">
        <v>0</v>
      </c>
      <c r="AG57" s="93">
        <v>160</v>
      </c>
      <c r="AH57" s="117">
        <v>8</v>
      </c>
      <c r="AI57" s="93">
        <v>10</v>
      </c>
      <c r="AJ57" s="93">
        <v>10</v>
      </c>
      <c r="AK57" s="93">
        <v>10</v>
      </c>
      <c r="AL57" s="94">
        <v>1</v>
      </c>
      <c r="AM57" s="93">
        <v>10</v>
      </c>
      <c r="AN57" s="93">
        <v>20</v>
      </c>
      <c r="AO57" s="93">
        <v>20</v>
      </c>
      <c r="AP57" s="94">
        <v>2</v>
      </c>
      <c r="AQ57" s="56" t="s">
        <v>26</v>
      </c>
      <c r="AR57" s="56" t="s">
        <v>26</v>
      </c>
      <c r="AS57" s="56" t="s">
        <v>26</v>
      </c>
      <c r="AT57" s="56" t="s">
        <v>26</v>
      </c>
      <c r="AU57" s="56" t="s">
        <v>26</v>
      </c>
      <c r="AV57" s="56" t="s">
        <v>26</v>
      </c>
      <c r="AW57" s="56" t="s">
        <v>26</v>
      </c>
      <c r="AX57" s="56" t="s">
        <v>26</v>
      </c>
      <c r="AY57" s="35"/>
    </row>
    <row r="58" ht="14.25" spans="1:51">
      <c r="A58" s="11"/>
      <c r="B58" s="18"/>
      <c r="C58" s="19"/>
      <c r="D58" s="161" t="s">
        <v>135</v>
      </c>
      <c r="E58" s="10"/>
      <c r="F58" s="15" t="s">
        <v>326</v>
      </c>
      <c r="G58" s="59">
        <v>0</v>
      </c>
      <c r="H58" s="64">
        <v>0</v>
      </c>
      <c r="I58" s="89"/>
      <c r="J58" s="89"/>
      <c r="K58" s="78" t="s">
        <v>26</v>
      </c>
      <c r="L58" s="56" t="s">
        <v>26</v>
      </c>
      <c r="M58" s="56" t="s">
        <v>26</v>
      </c>
      <c r="N58" s="56" t="s">
        <v>26</v>
      </c>
      <c r="O58" s="93">
        <v>1</v>
      </c>
      <c r="P58" s="93">
        <v>0</v>
      </c>
      <c r="Q58" s="93">
        <v>0</v>
      </c>
      <c r="R58" s="94">
        <v>0</v>
      </c>
      <c r="S58" s="93" t="s">
        <v>26</v>
      </c>
      <c r="T58" s="93" t="s">
        <v>26</v>
      </c>
      <c r="U58" s="93" t="s">
        <v>26</v>
      </c>
      <c r="V58" s="93" t="s">
        <v>26</v>
      </c>
      <c r="W58" s="93">
        <v>1</v>
      </c>
      <c r="X58" s="93">
        <v>0</v>
      </c>
      <c r="Y58" s="93">
        <v>0</v>
      </c>
      <c r="Z58" s="94">
        <v>0</v>
      </c>
      <c r="AA58" s="93" t="s">
        <v>26</v>
      </c>
      <c r="AB58" s="93" t="s">
        <v>26</v>
      </c>
      <c r="AC58" s="93" t="s">
        <v>26</v>
      </c>
      <c r="AD58" s="93" t="s">
        <v>26</v>
      </c>
      <c r="AE58" s="93" t="s">
        <v>26</v>
      </c>
      <c r="AF58" s="93" t="s">
        <v>26</v>
      </c>
      <c r="AG58" s="93" t="s">
        <v>26</v>
      </c>
      <c r="AH58" s="93" t="s">
        <v>26</v>
      </c>
      <c r="AI58" s="93" t="s">
        <v>26</v>
      </c>
      <c r="AJ58" s="93" t="s">
        <v>26</v>
      </c>
      <c r="AK58" s="93" t="s">
        <v>26</v>
      </c>
      <c r="AL58" s="93" t="s">
        <v>26</v>
      </c>
      <c r="AM58" s="93" t="s">
        <v>26</v>
      </c>
      <c r="AN58" s="93" t="s">
        <v>26</v>
      </c>
      <c r="AO58" s="93" t="s">
        <v>26</v>
      </c>
      <c r="AP58" s="93" t="s">
        <v>26</v>
      </c>
      <c r="AQ58" s="56" t="s">
        <v>26</v>
      </c>
      <c r="AR58" s="56" t="s">
        <v>26</v>
      </c>
      <c r="AS58" s="56" t="s">
        <v>26</v>
      </c>
      <c r="AT58" s="56" t="s">
        <v>26</v>
      </c>
      <c r="AU58" s="56" t="s">
        <v>26</v>
      </c>
      <c r="AV58" s="56" t="s">
        <v>26</v>
      </c>
      <c r="AW58" s="56" t="s">
        <v>26</v>
      </c>
      <c r="AX58" s="56" t="s">
        <v>26</v>
      </c>
      <c r="AY58" s="35"/>
    </row>
    <row r="59" ht="14.25" spans="1:51">
      <c r="A59" s="11"/>
      <c r="B59" s="18"/>
      <c r="C59" s="19"/>
      <c r="D59" s="161" t="s">
        <v>136</v>
      </c>
      <c r="E59" s="10"/>
      <c r="F59" s="15" t="s">
        <v>326</v>
      </c>
      <c r="G59" s="59">
        <v>1</v>
      </c>
      <c r="H59" s="64">
        <v>0.5</v>
      </c>
      <c r="I59" s="89"/>
      <c r="J59" s="89"/>
      <c r="K59" s="78" t="s">
        <v>26</v>
      </c>
      <c r="L59" s="56" t="s">
        <v>26</v>
      </c>
      <c r="M59" s="56" t="s">
        <v>26</v>
      </c>
      <c r="N59" s="56" t="s">
        <v>26</v>
      </c>
      <c r="O59" s="93" t="s">
        <v>26</v>
      </c>
      <c r="P59" s="93" t="s">
        <v>26</v>
      </c>
      <c r="Q59" s="93" t="s">
        <v>26</v>
      </c>
      <c r="R59" s="93" t="s">
        <v>26</v>
      </c>
      <c r="S59" s="93">
        <v>1</v>
      </c>
      <c r="T59" s="93">
        <v>1</v>
      </c>
      <c r="U59" s="93">
        <v>1</v>
      </c>
      <c r="V59" s="94">
        <v>1</v>
      </c>
      <c r="W59" s="93" t="s">
        <v>26</v>
      </c>
      <c r="X59" s="93" t="s">
        <v>26</v>
      </c>
      <c r="Y59" s="93" t="s">
        <v>26</v>
      </c>
      <c r="Z59" s="93" t="s">
        <v>26</v>
      </c>
      <c r="AA59" s="93" t="s">
        <v>26</v>
      </c>
      <c r="AB59" s="93" t="s">
        <v>26</v>
      </c>
      <c r="AC59" s="93" t="s">
        <v>26</v>
      </c>
      <c r="AD59" s="93" t="s">
        <v>26</v>
      </c>
      <c r="AE59" s="93">
        <v>1</v>
      </c>
      <c r="AF59" s="93">
        <v>0</v>
      </c>
      <c r="AG59" s="93">
        <v>0</v>
      </c>
      <c r="AH59" s="94">
        <v>0</v>
      </c>
      <c r="AI59" s="93" t="s">
        <v>26</v>
      </c>
      <c r="AJ59" s="93" t="s">
        <v>26</v>
      </c>
      <c r="AK59" s="93" t="s">
        <v>26</v>
      </c>
      <c r="AL59" s="93" t="s">
        <v>26</v>
      </c>
      <c r="AM59" s="93" t="s">
        <v>26</v>
      </c>
      <c r="AN59" s="93" t="s">
        <v>26</v>
      </c>
      <c r="AO59" s="93" t="s">
        <v>26</v>
      </c>
      <c r="AP59" s="93" t="s">
        <v>26</v>
      </c>
      <c r="AQ59" s="56" t="s">
        <v>26</v>
      </c>
      <c r="AR59" s="56" t="s">
        <v>26</v>
      </c>
      <c r="AS59" s="56" t="s">
        <v>26</v>
      </c>
      <c r="AT59" s="56" t="s">
        <v>26</v>
      </c>
      <c r="AU59" s="56" t="s">
        <v>26</v>
      </c>
      <c r="AV59" s="56" t="s">
        <v>26</v>
      </c>
      <c r="AW59" s="56" t="s">
        <v>26</v>
      </c>
      <c r="AX59" s="56" t="s">
        <v>26</v>
      </c>
      <c r="AY59" s="35"/>
    </row>
    <row r="60" ht="54" spans="1:51">
      <c r="A60" s="11"/>
      <c r="B60" s="18"/>
      <c r="C60" s="19"/>
      <c r="D60" s="161" t="s">
        <v>329</v>
      </c>
      <c r="E60" s="10"/>
      <c r="F60" s="15" t="s">
        <v>326</v>
      </c>
      <c r="G60" s="54"/>
      <c r="H60" s="62"/>
      <c r="I60" s="89"/>
      <c r="J60" s="89"/>
      <c r="K60" s="10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35" t="s">
        <v>139</v>
      </c>
    </row>
    <row r="61" ht="81" spans="1:51">
      <c r="A61" s="11"/>
      <c r="B61" s="18"/>
      <c r="C61" s="19"/>
      <c r="D61" s="161" t="s">
        <v>140</v>
      </c>
      <c r="E61" s="10"/>
      <c r="F61" s="15" t="s">
        <v>141</v>
      </c>
      <c r="G61" s="59">
        <v>30</v>
      </c>
      <c r="H61" s="68">
        <v>0.04</v>
      </c>
      <c r="I61" s="164" t="s">
        <v>330</v>
      </c>
      <c r="J61" s="164" t="s">
        <v>331</v>
      </c>
      <c r="K61" s="56" t="s">
        <v>26</v>
      </c>
      <c r="L61" s="56" t="s">
        <v>26</v>
      </c>
      <c r="M61" s="56" t="s">
        <v>26</v>
      </c>
      <c r="N61" s="56" t="s">
        <v>26</v>
      </c>
      <c r="O61" s="56" t="s">
        <v>26</v>
      </c>
      <c r="P61" s="56" t="s">
        <v>26</v>
      </c>
      <c r="Q61" s="56" t="s">
        <v>26</v>
      </c>
      <c r="R61" s="56" t="s">
        <v>26</v>
      </c>
      <c r="S61" s="56">
        <v>30</v>
      </c>
      <c r="T61" s="93">
        <v>0</v>
      </c>
      <c r="U61" s="93">
        <v>30</v>
      </c>
      <c r="V61" s="94">
        <v>1</v>
      </c>
      <c r="W61" s="56" t="s">
        <v>26</v>
      </c>
      <c r="X61" s="56" t="s">
        <v>26</v>
      </c>
      <c r="Y61" s="56" t="s">
        <v>26</v>
      </c>
      <c r="Z61" s="56" t="s">
        <v>26</v>
      </c>
      <c r="AA61" s="181">
        <v>270</v>
      </c>
      <c r="AB61" s="94">
        <v>0.1</v>
      </c>
      <c r="AC61" s="94">
        <v>0.2</v>
      </c>
      <c r="AD61" s="94">
        <v>0.2</v>
      </c>
      <c r="AE61" s="56">
        <v>270</v>
      </c>
      <c r="AF61" s="94">
        <v>0.15</v>
      </c>
      <c r="AG61" s="94">
        <v>0.7</v>
      </c>
      <c r="AH61" s="94">
        <v>0.7</v>
      </c>
      <c r="AI61" s="56" t="s">
        <v>26</v>
      </c>
      <c r="AJ61" s="56" t="s">
        <v>26</v>
      </c>
      <c r="AK61" s="56" t="s">
        <v>26</v>
      </c>
      <c r="AL61" s="56" t="s">
        <v>26</v>
      </c>
      <c r="AM61" s="56">
        <v>180</v>
      </c>
      <c r="AN61" s="94">
        <v>0.3</v>
      </c>
      <c r="AO61" s="94">
        <v>0.6</v>
      </c>
      <c r="AP61" s="94">
        <v>0.6</v>
      </c>
      <c r="AQ61" s="56" t="s">
        <v>26</v>
      </c>
      <c r="AR61" s="56" t="s">
        <v>26</v>
      </c>
      <c r="AS61" s="56" t="s">
        <v>26</v>
      </c>
      <c r="AT61" s="56" t="s">
        <v>26</v>
      </c>
      <c r="AU61" s="56" t="s">
        <v>26</v>
      </c>
      <c r="AV61" s="56" t="s">
        <v>26</v>
      </c>
      <c r="AW61" s="56" t="s">
        <v>26</v>
      </c>
      <c r="AX61" s="56" t="s">
        <v>26</v>
      </c>
      <c r="AY61" s="35" t="s">
        <v>142</v>
      </c>
    </row>
    <row r="62" ht="24" customHeight="true" spans="1:51">
      <c r="A62" s="11"/>
      <c r="B62" s="20"/>
      <c r="C62" s="21"/>
      <c r="D62" s="161" t="s">
        <v>143</v>
      </c>
      <c r="E62" s="10"/>
      <c r="F62" s="15" t="s">
        <v>141</v>
      </c>
      <c r="G62" s="59">
        <v>1</v>
      </c>
      <c r="H62" s="68">
        <v>0.25</v>
      </c>
      <c r="I62" s="6"/>
      <c r="J62" s="6"/>
      <c r="K62" s="93" t="s">
        <v>26</v>
      </c>
      <c r="L62" s="93" t="s">
        <v>26</v>
      </c>
      <c r="M62" s="93" t="s">
        <v>26</v>
      </c>
      <c r="N62" s="93" t="s">
        <v>26</v>
      </c>
      <c r="O62" s="93" t="s">
        <v>26</v>
      </c>
      <c r="P62" s="93" t="s">
        <v>26</v>
      </c>
      <c r="Q62" s="93" t="s">
        <v>26</v>
      </c>
      <c r="R62" s="93" t="s">
        <v>26</v>
      </c>
      <c r="S62" s="93">
        <v>1</v>
      </c>
      <c r="T62" s="93">
        <v>0</v>
      </c>
      <c r="U62" s="93">
        <v>1</v>
      </c>
      <c r="V62" s="94">
        <v>1</v>
      </c>
      <c r="W62" s="93" t="s">
        <v>26</v>
      </c>
      <c r="X62" s="93" t="s">
        <v>26</v>
      </c>
      <c r="Y62" s="93" t="s">
        <v>26</v>
      </c>
      <c r="Z62" s="93" t="s">
        <v>26</v>
      </c>
      <c r="AA62" s="93">
        <v>1</v>
      </c>
      <c r="AB62" s="94">
        <v>0.1</v>
      </c>
      <c r="AC62" s="94">
        <v>0.2</v>
      </c>
      <c r="AD62" s="94">
        <v>0.2</v>
      </c>
      <c r="AE62" s="93">
        <v>1</v>
      </c>
      <c r="AF62" s="94">
        <v>0.15</v>
      </c>
      <c r="AG62" s="94">
        <v>0.7</v>
      </c>
      <c r="AH62" s="94">
        <v>0.7</v>
      </c>
      <c r="AI62" s="93" t="s">
        <v>26</v>
      </c>
      <c r="AJ62" s="93" t="s">
        <v>26</v>
      </c>
      <c r="AK62" s="93" t="s">
        <v>26</v>
      </c>
      <c r="AL62" s="93" t="s">
        <v>26</v>
      </c>
      <c r="AM62" s="93">
        <v>1</v>
      </c>
      <c r="AN62" s="94">
        <v>0.3</v>
      </c>
      <c r="AO62" s="94">
        <v>0.6</v>
      </c>
      <c r="AP62" s="94">
        <v>0.6</v>
      </c>
      <c r="AQ62" s="56" t="s">
        <v>26</v>
      </c>
      <c r="AR62" s="56" t="s">
        <v>26</v>
      </c>
      <c r="AS62" s="56" t="s">
        <v>26</v>
      </c>
      <c r="AT62" s="56" t="s">
        <v>26</v>
      </c>
      <c r="AU62" s="56" t="s">
        <v>26</v>
      </c>
      <c r="AV62" s="56" t="s">
        <v>26</v>
      </c>
      <c r="AW62" s="56" t="s">
        <v>26</v>
      </c>
      <c r="AX62" s="56" t="s">
        <v>26</v>
      </c>
      <c r="AY62" s="35"/>
    </row>
    <row r="63" ht="114" spans="1:51">
      <c r="A63" s="11"/>
      <c r="B63" s="159">
        <v>22</v>
      </c>
      <c r="C63" s="10" t="s">
        <v>144</v>
      </c>
      <c r="D63" s="10" t="s">
        <v>145</v>
      </c>
      <c r="E63" s="10"/>
      <c r="F63" s="15" t="s">
        <v>141</v>
      </c>
      <c r="G63" s="59">
        <v>1446</v>
      </c>
      <c r="H63" s="94">
        <v>0.964</v>
      </c>
      <c r="I63" s="150" t="s">
        <v>332</v>
      </c>
      <c r="J63" s="150" t="s">
        <v>333</v>
      </c>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1446</v>
      </c>
      <c r="Y63" s="93">
        <v>1446</v>
      </c>
      <c r="Z63" s="94">
        <v>0.964</v>
      </c>
      <c r="AA63" s="56" t="s">
        <v>26</v>
      </c>
      <c r="AB63" s="56" t="s">
        <v>26</v>
      </c>
      <c r="AC63" s="56" t="s">
        <v>26</v>
      </c>
      <c r="AD63" s="56" t="s">
        <v>26</v>
      </c>
      <c r="AE63" s="56" t="s">
        <v>26</v>
      </c>
      <c r="AF63" s="56" t="s">
        <v>26</v>
      </c>
      <c r="AG63" s="56" t="s">
        <v>26</v>
      </c>
      <c r="AH63" s="56" t="s">
        <v>26</v>
      </c>
      <c r="AI63" s="56" t="s">
        <v>26</v>
      </c>
      <c r="AJ63" s="56" t="s">
        <v>26</v>
      </c>
      <c r="AK63" s="56" t="s">
        <v>26</v>
      </c>
      <c r="AL63" s="56" t="s">
        <v>26</v>
      </c>
      <c r="AM63" s="56" t="s">
        <v>26</v>
      </c>
      <c r="AN63" s="56" t="s">
        <v>26</v>
      </c>
      <c r="AO63" s="56" t="s">
        <v>26</v>
      </c>
      <c r="AP63" s="56" t="s">
        <v>26</v>
      </c>
      <c r="AQ63" s="56" t="s">
        <v>26</v>
      </c>
      <c r="AR63" s="56" t="s">
        <v>26</v>
      </c>
      <c r="AS63" s="56" t="s">
        <v>26</v>
      </c>
      <c r="AT63" s="56" t="s">
        <v>26</v>
      </c>
      <c r="AU63" s="56" t="s">
        <v>26</v>
      </c>
      <c r="AV63" s="56" t="s">
        <v>26</v>
      </c>
      <c r="AW63" s="56" t="s">
        <v>26</v>
      </c>
      <c r="AX63" s="56" t="s">
        <v>26</v>
      </c>
      <c r="AY63" s="35"/>
    </row>
    <row r="64" ht="71.25" spans="1:51">
      <c r="A64" s="11"/>
      <c r="B64" s="159">
        <v>23</v>
      </c>
      <c r="C64" s="10" t="s">
        <v>146</v>
      </c>
      <c r="D64" s="10" t="s">
        <v>147</v>
      </c>
      <c r="E64" s="10"/>
      <c r="F64" s="15" t="s">
        <v>141</v>
      </c>
      <c r="G64" s="164">
        <v>101</v>
      </c>
      <c r="H64" s="165">
        <v>0.4469</v>
      </c>
      <c r="I64" s="150" t="s">
        <v>404</v>
      </c>
      <c r="J64" s="150" t="s">
        <v>405</v>
      </c>
      <c r="K64" s="96">
        <v>24</v>
      </c>
      <c r="L64" s="93">
        <v>0</v>
      </c>
      <c r="M64" s="93">
        <v>0</v>
      </c>
      <c r="N64" s="94">
        <v>0</v>
      </c>
      <c r="O64" s="59" t="s">
        <v>26</v>
      </c>
      <c r="P64" s="59" t="s">
        <v>26</v>
      </c>
      <c r="Q64" s="59" t="s">
        <v>26</v>
      </c>
      <c r="R64" s="59" t="s">
        <v>26</v>
      </c>
      <c r="S64" s="59">
        <v>11</v>
      </c>
      <c r="T64" s="59">
        <v>0</v>
      </c>
      <c r="U64" s="59">
        <v>0</v>
      </c>
      <c r="V64" s="68">
        <v>0</v>
      </c>
      <c r="W64" s="59">
        <v>43</v>
      </c>
      <c r="X64" s="59">
        <v>0</v>
      </c>
      <c r="Y64" s="59">
        <v>43</v>
      </c>
      <c r="Z64" s="68">
        <v>1</v>
      </c>
      <c r="AA64" s="59">
        <v>30</v>
      </c>
      <c r="AB64" s="59">
        <v>0</v>
      </c>
      <c r="AC64" s="59">
        <v>0</v>
      </c>
      <c r="AD64" s="68">
        <v>0</v>
      </c>
      <c r="AE64" s="59">
        <v>59</v>
      </c>
      <c r="AF64" s="59">
        <v>0</v>
      </c>
      <c r="AG64" s="59">
        <v>39</v>
      </c>
      <c r="AH64" s="68">
        <v>0.661</v>
      </c>
      <c r="AI64" s="59">
        <v>19</v>
      </c>
      <c r="AJ64" s="59">
        <v>19</v>
      </c>
      <c r="AK64" s="59">
        <v>19</v>
      </c>
      <c r="AL64" s="68">
        <v>1</v>
      </c>
      <c r="AM64" s="59">
        <v>40</v>
      </c>
      <c r="AN64" s="59">
        <v>0</v>
      </c>
      <c r="AO64" s="59">
        <v>0</v>
      </c>
      <c r="AP64" s="68">
        <v>0</v>
      </c>
      <c r="AQ64" s="93" t="s">
        <v>26</v>
      </c>
      <c r="AR64" s="93" t="s">
        <v>26</v>
      </c>
      <c r="AS64" s="93" t="s">
        <v>26</v>
      </c>
      <c r="AT64" s="93" t="s">
        <v>26</v>
      </c>
      <c r="AU64" s="56" t="s">
        <v>26</v>
      </c>
      <c r="AV64" s="56" t="s">
        <v>26</v>
      </c>
      <c r="AW64" s="56" t="s">
        <v>26</v>
      </c>
      <c r="AX64" s="56" t="s">
        <v>26</v>
      </c>
      <c r="AY64" s="35"/>
    </row>
    <row r="65" ht="128.25" spans="1:51">
      <c r="A65" s="11"/>
      <c r="B65" s="159">
        <v>24</v>
      </c>
      <c r="C65" s="10" t="s">
        <v>148</v>
      </c>
      <c r="D65" s="10" t="s">
        <v>149</v>
      </c>
      <c r="E65" s="10"/>
      <c r="F65" s="15" t="s">
        <v>141</v>
      </c>
      <c r="G65" s="59">
        <v>13895</v>
      </c>
      <c r="H65" s="64">
        <v>0.9709</v>
      </c>
      <c r="I65" s="59" t="s">
        <v>336</v>
      </c>
      <c r="J65" s="59" t="s">
        <v>406</v>
      </c>
      <c r="K65" s="96">
        <v>5558</v>
      </c>
      <c r="L65" s="93">
        <v>5354</v>
      </c>
      <c r="M65" s="93">
        <v>5354</v>
      </c>
      <c r="N65" s="94">
        <v>0.9632</v>
      </c>
      <c r="O65" s="59">
        <v>104</v>
      </c>
      <c r="P65" s="59">
        <v>82</v>
      </c>
      <c r="Q65" s="59">
        <v>82</v>
      </c>
      <c r="R65" s="68">
        <v>0.7885</v>
      </c>
      <c r="S65" s="59">
        <v>1357</v>
      </c>
      <c r="T65" s="59">
        <v>1220</v>
      </c>
      <c r="U65" s="59">
        <v>1220</v>
      </c>
      <c r="V65" s="68">
        <v>0.899</v>
      </c>
      <c r="W65" s="59">
        <v>343</v>
      </c>
      <c r="X65" s="59">
        <v>336</v>
      </c>
      <c r="Y65" s="59">
        <v>372</v>
      </c>
      <c r="Z65" s="68">
        <v>1.0845</v>
      </c>
      <c r="AA65" s="59">
        <v>4071</v>
      </c>
      <c r="AB65" s="59">
        <v>3952</v>
      </c>
      <c r="AC65" s="59">
        <v>3952</v>
      </c>
      <c r="AD65" s="68">
        <v>0.9708</v>
      </c>
      <c r="AE65" s="59">
        <v>1538</v>
      </c>
      <c r="AF65" s="59">
        <v>1521</v>
      </c>
      <c r="AG65" s="59">
        <v>1521</v>
      </c>
      <c r="AH65" s="68">
        <v>0.9889</v>
      </c>
      <c r="AI65" s="59">
        <v>262</v>
      </c>
      <c r="AJ65" s="59">
        <v>269</v>
      </c>
      <c r="AK65" s="59">
        <v>269</v>
      </c>
      <c r="AL65" s="68">
        <v>1.0267</v>
      </c>
      <c r="AM65" s="59">
        <v>1078</v>
      </c>
      <c r="AN65" s="59">
        <v>710</v>
      </c>
      <c r="AO65" s="59">
        <v>1125</v>
      </c>
      <c r="AP65" s="68">
        <v>1.0436</v>
      </c>
      <c r="AQ65" s="93" t="s">
        <v>26</v>
      </c>
      <c r="AR65" s="93" t="s">
        <v>26</v>
      </c>
      <c r="AS65" s="93" t="s">
        <v>26</v>
      </c>
      <c r="AT65" s="93" t="s">
        <v>26</v>
      </c>
      <c r="AU65" s="56" t="s">
        <v>26</v>
      </c>
      <c r="AV65" s="56" t="s">
        <v>26</v>
      </c>
      <c r="AW65" s="56" t="s">
        <v>26</v>
      </c>
      <c r="AX65" s="56" t="s">
        <v>26</v>
      </c>
      <c r="AY65" s="35"/>
    </row>
    <row r="66" ht="15" spans="1:51">
      <c r="A66" s="11"/>
      <c r="B66" s="14"/>
      <c r="C66" s="10"/>
      <c r="D66" s="10" t="s">
        <v>150</v>
      </c>
      <c r="E66" s="10"/>
      <c r="F66" s="15" t="s">
        <v>69</v>
      </c>
      <c r="G66" s="59">
        <v>0</v>
      </c>
      <c r="H66" s="64">
        <v>0</v>
      </c>
      <c r="I66" s="148" t="s">
        <v>338</v>
      </c>
      <c r="J66" s="148" t="s">
        <v>339</v>
      </c>
      <c r="K66" s="96" t="s">
        <v>26</v>
      </c>
      <c r="L66" s="93" t="s">
        <v>26</v>
      </c>
      <c r="M66" s="93" t="s">
        <v>26</v>
      </c>
      <c r="N66" s="93" t="s">
        <v>26</v>
      </c>
      <c r="O66" s="119">
        <v>15</v>
      </c>
      <c r="P66" s="59">
        <v>0</v>
      </c>
      <c r="Q66" s="59">
        <v>0</v>
      </c>
      <c r="R66" s="68">
        <v>0</v>
      </c>
      <c r="S66" s="119">
        <v>9</v>
      </c>
      <c r="T66" s="59">
        <v>0</v>
      </c>
      <c r="U66" s="59">
        <v>0</v>
      </c>
      <c r="V66" s="68">
        <v>0</v>
      </c>
      <c r="W66" s="119">
        <v>4</v>
      </c>
      <c r="X66" s="59">
        <v>0</v>
      </c>
      <c r="Y66" s="59">
        <v>0</v>
      </c>
      <c r="Z66" s="68">
        <v>0</v>
      </c>
      <c r="AA66" s="119">
        <v>20</v>
      </c>
      <c r="AB66" s="119">
        <v>0</v>
      </c>
      <c r="AC66" s="119">
        <v>0</v>
      </c>
      <c r="AD66" s="120">
        <v>0</v>
      </c>
      <c r="AE66" s="119">
        <v>16</v>
      </c>
      <c r="AF66" s="59">
        <v>0</v>
      </c>
      <c r="AG66" s="59">
        <v>0</v>
      </c>
      <c r="AH66" s="68">
        <v>0</v>
      </c>
      <c r="AI66" s="119">
        <v>9</v>
      </c>
      <c r="AJ66" s="59">
        <v>0</v>
      </c>
      <c r="AK66" s="59">
        <v>0</v>
      </c>
      <c r="AL66" s="68">
        <v>0</v>
      </c>
      <c r="AM66" s="119">
        <v>9</v>
      </c>
      <c r="AN66" s="59">
        <v>0</v>
      </c>
      <c r="AO66" s="59">
        <v>0</v>
      </c>
      <c r="AP66" s="68">
        <v>0</v>
      </c>
      <c r="AQ66" s="93" t="s">
        <v>26</v>
      </c>
      <c r="AR66" s="93" t="s">
        <v>26</v>
      </c>
      <c r="AS66" s="93" t="s">
        <v>26</v>
      </c>
      <c r="AT66" s="93" t="s">
        <v>26</v>
      </c>
      <c r="AU66" s="56" t="s">
        <v>26</v>
      </c>
      <c r="AV66" s="56" t="s">
        <v>26</v>
      </c>
      <c r="AW66" s="56" t="s">
        <v>26</v>
      </c>
      <c r="AX66" s="56" t="s">
        <v>26</v>
      </c>
      <c r="AY66" s="41" t="s">
        <v>151</v>
      </c>
    </row>
    <row r="67" ht="15" spans="1:51">
      <c r="A67" s="11"/>
      <c r="B67" s="14"/>
      <c r="C67" s="10"/>
      <c r="D67" s="10" t="s">
        <v>152</v>
      </c>
      <c r="E67" s="10"/>
      <c r="F67" s="15" t="s">
        <v>69</v>
      </c>
      <c r="G67" s="59">
        <v>0</v>
      </c>
      <c r="H67" s="64">
        <v>0</v>
      </c>
      <c r="I67" s="10"/>
      <c r="J67" s="10"/>
      <c r="K67" s="96" t="s">
        <v>26</v>
      </c>
      <c r="L67" s="93" t="s">
        <v>26</v>
      </c>
      <c r="M67" s="93" t="s">
        <v>26</v>
      </c>
      <c r="N67" s="93" t="s">
        <v>26</v>
      </c>
      <c r="O67" s="119">
        <v>6</v>
      </c>
      <c r="P67" s="59">
        <v>0</v>
      </c>
      <c r="Q67" s="59">
        <v>0</v>
      </c>
      <c r="R67" s="68">
        <v>0</v>
      </c>
      <c r="S67" s="119">
        <v>9</v>
      </c>
      <c r="T67" s="59">
        <v>0</v>
      </c>
      <c r="U67" s="59">
        <v>0</v>
      </c>
      <c r="V67" s="68">
        <v>0</v>
      </c>
      <c r="W67" s="119">
        <v>3</v>
      </c>
      <c r="X67" s="59">
        <v>0</v>
      </c>
      <c r="Y67" s="59">
        <v>0</v>
      </c>
      <c r="Z67" s="68">
        <v>0</v>
      </c>
      <c r="AA67" s="119">
        <v>20</v>
      </c>
      <c r="AB67" s="119">
        <v>0</v>
      </c>
      <c r="AC67" s="119">
        <v>0</v>
      </c>
      <c r="AD67" s="120">
        <v>0</v>
      </c>
      <c r="AE67" s="119">
        <v>9</v>
      </c>
      <c r="AF67" s="59">
        <v>0</v>
      </c>
      <c r="AG67" s="59">
        <v>0</v>
      </c>
      <c r="AH67" s="68">
        <v>0</v>
      </c>
      <c r="AI67" s="119">
        <v>3</v>
      </c>
      <c r="AJ67" s="59">
        <v>0</v>
      </c>
      <c r="AK67" s="59">
        <v>0</v>
      </c>
      <c r="AL67" s="68">
        <v>0</v>
      </c>
      <c r="AM67" s="119">
        <v>5</v>
      </c>
      <c r="AN67" s="59">
        <v>0</v>
      </c>
      <c r="AO67" s="59">
        <v>0</v>
      </c>
      <c r="AP67" s="68">
        <v>0</v>
      </c>
      <c r="AQ67" s="93" t="s">
        <v>26</v>
      </c>
      <c r="AR67" s="93" t="s">
        <v>26</v>
      </c>
      <c r="AS67" s="93" t="s">
        <v>26</v>
      </c>
      <c r="AT67" s="93" t="s">
        <v>26</v>
      </c>
      <c r="AU67" s="56" t="s">
        <v>26</v>
      </c>
      <c r="AV67" s="56" t="s">
        <v>26</v>
      </c>
      <c r="AW67" s="56" t="s">
        <v>26</v>
      </c>
      <c r="AX67" s="56" t="s">
        <v>26</v>
      </c>
      <c r="AY67" s="23"/>
    </row>
    <row r="68" ht="82.5" customHeight="true" spans="1:51">
      <c r="A68" s="11"/>
      <c r="B68" s="159">
        <v>25</v>
      </c>
      <c r="C68" s="10" t="s">
        <v>153</v>
      </c>
      <c r="D68" s="10" t="s">
        <v>154</v>
      </c>
      <c r="E68" s="10"/>
      <c r="F68" s="15" t="s">
        <v>141</v>
      </c>
      <c r="G68" s="59">
        <v>20721</v>
      </c>
      <c r="H68" s="68">
        <v>0.9009</v>
      </c>
      <c r="I68" s="59" t="s">
        <v>340</v>
      </c>
      <c r="J68" s="59" t="s">
        <v>341</v>
      </c>
      <c r="K68" s="96" t="s">
        <v>26</v>
      </c>
      <c r="L68" s="93" t="s">
        <v>26</v>
      </c>
      <c r="M68" s="93" t="s">
        <v>26</v>
      </c>
      <c r="N68" s="93" t="s">
        <v>26</v>
      </c>
      <c r="O68" s="93">
        <v>3445</v>
      </c>
      <c r="P68" s="93">
        <v>114</v>
      </c>
      <c r="Q68" s="93">
        <v>2959</v>
      </c>
      <c r="R68" s="94">
        <v>0.8589</v>
      </c>
      <c r="S68" s="93">
        <v>2631</v>
      </c>
      <c r="T68" s="93">
        <v>600</v>
      </c>
      <c r="U68" s="93">
        <v>2380</v>
      </c>
      <c r="V68" s="94">
        <v>0.9045</v>
      </c>
      <c r="W68" s="93">
        <v>1612</v>
      </c>
      <c r="X68" s="93">
        <v>201</v>
      </c>
      <c r="Y68" s="93">
        <v>861</v>
      </c>
      <c r="Z68" s="94">
        <v>0.5341</v>
      </c>
      <c r="AA68" s="93">
        <v>7073</v>
      </c>
      <c r="AB68" s="93">
        <v>100</v>
      </c>
      <c r="AC68" s="93">
        <v>7393</v>
      </c>
      <c r="AD68" s="94">
        <v>1.0452</v>
      </c>
      <c r="AE68" s="93">
        <v>4269</v>
      </c>
      <c r="AF68" s="93">
        <v>26</v>
      </c>
      <c r="AG68" s="93">
        <v>4324</v>
      </c>
      <c r="AH68" s="94">
        <v>1.0128</v>
      </c>
      <c r="AI68" s="93">
        <v>1562</v>
      </c>
      <c r="AJ68" s="93">
        <v>120</v>
      </c>
      <c r="AK68" s="93">
        <v>1241</v>
      </c>
      <c r="AL68" s="94">
        <v>0.7945</v>
      </c>
      <c r="AM68" s="93">
        <v>2408</v>
      </c>
      <c r="AN68" s="93">
        <v>370</v>
      </c>
      <c r="AO68" s="93">
        <v>1563</v>
      </c>
      <c r="AP68" s="94">
        <v>0.6491</v>
      </c>
      <c r="AQ68" s="93" t="s">
        <v>26</v>
      </c>
      <c r="AR68" s="93" t="s">
        <v>26</v>
      </c>
      <c r="AS68" s="93" t="s">
        <v>26</v>
      </c>
      <c r="AT68" s="93" t="s">
        <v>26</v>
      </c>
      <c r="AU68" s="56" t="s">
        <v>26</v>
      </c>
      <c r="AV68" s="56" t="s">
        <v>26</v>
      </c>
      <c r="AW68" s="56" t="s">
        <v>26</v>
      </c>
      <c r="AX68" s="56" t="s">
        <v>26</v>
      </c>
      <c r="AY68" s="35"/>
    </row>
    <row r="69" ht="156" customHeight="true" spans="1:51">
      <c r="A69" s="6"/>
      <c r="B69" s="14"/>
      <c r="C69" s="10"/>
      <c r="D69" s="10" t="s">
        <v>155</v>
      </c>
      <c r="E69" s="10"/>
      <c r="F69" s="15" t="s">
        <v>141</v>
      </c>
      <c r="G69" s="59">
        <v>83721</v>
      </c>
      <c r="H69" s="68">
        <v>0.9735</v>
      </c>
      <c r="I69" s="89"/>
      <c r="J69" s="89"/>
      <c r="K69" s="93" t="s">
        <v>26</v>
      </c>
      <c r="L69" s="93" t="s">
        <v>26</v>
      </c>
      <c r="M69" s="93" t="s">
        <v>26</v>
      </c>
      <c r="N69" s="93" t="s">
        <v>26</v>
      </c>
      <c r="O69" s="93">
        <v>13988</v>
      </c>
      <c r="P69" s="93">
        <v>13446</v>
      </c>
      <c r="Q69" s="93">
        <v>13446</v>
      </c>
      <c r="R69" s="94">
        <v>0.9613</v>
      </c>
      <c r="S69" s="93">
        <v>9360</v>
      </c>
      <c r="T69" s="93">
        <v>9134</v>
      </c>
      <c r="U69" s="93">
        <v>9134</v>
      </c>
      <c r="V69" s="94">
        <v>0.9759</v>
      </c>
      <c r="W69" s="93">
        <v>5735</v>
      </c>
      <c r="X69" s="93">
        <v>4999</v>
      </c>
      <c r="Y69" s="93">
        <v>4999</v>
      </c>
      <c r="Z69" s="94">
        <v>0.8717</v>
      </c>
      <c r="AA69" s="93">
        <v>26880</v>
      </c>
      <c r="AB69" s="93">
        <v>27178</v>
      </c>
      <c r="AC69" s="93">
        <v>27178</v>
      </c>
      <c r="AD69" s="94">
        <v>1.0111</v>
      </c>
      <c r="AE69" s="93">
        <v>15189</v>
      </c>
      <c r="AF69" s="93">
        <v>15282</v>
      </c>
      <c r="AG69" s="93">
        <v>15282</v>
      </c>
      <c r="AH69" s="94">
        <v>1.0061</v>
      </c>
      <c r="AI69" s="93">
        <v>5561</v>
      </c>
      <c r="AJ69" s="93">
        <v>5254</v>
      </c>
      <c r="AK69" s="93">
        <v>5254</v>
      </c>
      <c r="AL69" s="94">
        <v>0.9448</v>
      </c>
      <c r="AM69" s="93">
        <v>9287</v>
      </c>
      <c r="AN69" s="93">
        <v>8428</v>
      </c>
      <c r="AO69" s="93">
        <v>8428</v>
      </c>
      <c r="AP69" s="94">
        <v>0.9075</v>
      </c>
      <c r="AQ69" s="93" t="s">
        <v>26</v>
      </c>
      <c r="AR69" s="93" t="s">
        <v>26</v>
      </c>
      <c r="AS69" s="93" t="s">
        <v>26</v>
      </c>
      <c r="AT69" s="93" t="s">
        <v>26</v>
      </c>
      <c r="AU69" s="56" t="s">
        <v>26</v>
      </c>
      <c r="AV69" s="56" t="s">
        <v>26</v>
      </c>
      <c r="AW69" s="56" t="s">
        <v>26</v>
      </c>
      <c r="AX69" s="56" t="s">
        <v>26</v>
      </c>
      <c r="AY69" s="35"/>
    </row>
    <row r="70" ht="14.25" spans="1:51">
      <c r="A70" s="8" t="s">
        <v>156</v>
      </c>
      <c r="B70" s="160">
        <v>26</v>
      </c>
      <c r="C70" s="17" t="s">
        <v>157</v>
      </c>
      <c r="D70" s="10" t="s">
        <v>158</v>
      </c>
      <c r="E70" s="10"/>
      <c r="F70" s="17" t="s">
        <v>326</v>
      </c>
      <c r="G70" s="59">
        <v>27</v>
      </c>
      <c r="H70" s="68">
        <v>1.8</v>
      </c>
      <c r="I70" s="171" t="s">
        <v>407</v>
      </c>
      <c r="J70" s="171" t="s">
        <v>408</v>
      </c>
      <c r="K70" s="56" t="s">
        <v>26</v>
      </c>
      <c r="L70" s="56" t="s">
        <v>26</v>
      </c>
      <c r="M70" s="54">
        <v>14</v>
      </c>
      <c r="N70" s="56" t="s">
        <v>26</v>
      </c>
      <c r="O70" s="56" t="s">
        <v>26</v>
      </c>
      <c r="P70" s="56" t="s">
        <v>26</v>
      </c>
      <c r="Q70" s="54" t="s">
        <v>26</v>
      </c>
      <c r="R70" s="56" t="s">
        <v>26</v>
      </c>
      <c r="S70" s="56" t="s">
        <v>26</v>
      </c>
      <c r="T70" s="56" t="s">
        <v>26</v>
      </c>
      <c r="U70" s="54">
        <v>3</v>
      </c>
      <c r="V70" s="56" t="s">
        <v>26</v>
      </c>
      <c r="W70" s="56" t="s">
        <v>26</v>
      </c>
      <c r="X70" s="56" t="s">
        <v>26</v>
      </c>
      <c r="Y70" s="54">
        <v>2</v>
      </c>
      <c r="Z70" s="56" t="s">
        <v>26</v>
      </c>
      <c r="AA70" s="56" t="s">
        <v>26</v>
      </c>
      <c r="AB70" s="56" t="s">
        <v>26</v>
      </c>
      <c r="AC70" s="54">
        <v>2</v>
      </c>
      <c r="AD70" s="56" t="s">
        <v>26</v>
      </c>
      <c r="AE70" s="56" t="s">
        <v>26</v>
      </c>
      <c r="AF70" s="56" t="s">
        <v>26</v>
      </c>
      <c r="AG70" s="54">
        <v>2</v>
      </c>
      <c r="AH70" s="56" t="s">
        <v>26</v>
      </c>
      <c r="AI70" s="56" t="s">
        <v>26</v>
      </c>
      <c r="AJ70" s="56" t="s">
        <v>26</v>
      </c>
      <c r="AK70" s="54">
        <v>1</v>
      </c>
      <c r="AL70" s="56" t="s">
        <v>26</v>
      </c>
      <c r="AM70" s="56" t="s">
        <v>26</v>
      </c>
      <c r="AN70" s="56" t="s">
        <v>26</v>
      </c>
      <c r="AO70" s="54">
        <v>3</v>
      </c>
      <c r="AP70" s="56" t="s">
        <v>26</v>
      </c>
      <c r="AQ70" s="56" t="s">
        <v>26</v>
      </c>
      <c r="AR70" s="56" t="s">
        <v>26</v>
      </c>
      <c r="AS70" s="56" t="s">
        <v>26</v>
      </c>
      <c r="AT70" s="109" t="s">
        <v>26</v>
      </c>
      <c r="AU70" s="56" t="s">
        <v>26</v>
      </c>
      <c r="AV70" s="56" t="s">
        <v>26</v>
      </c>
      <c r="AW70" s="56" t="s">
        <v>26</v>
      </c>
      <c r="AX70" s="109" t="s">
        <v>26</v>
      </c>
      <c r="AY70" s="38" t="s">
        <v>159</v>
      </c>
    </row>
    <row r="71" ht="14.25" spans="1:51">
      <c r="A71" s="11"/>
      <c r="B71" s="18"/>
      <c r="C71" s="19"/>
      <c r="D71" s="10" t="s">
        <v>160</v>
      </c>
      <c r="E71" s="10"/>
      <c r="F71" s="17" t="s">
        <v>326</v>
      </c>
      <c r="G71" s="59">
        <v>1658</v>
      </c>
      <c r="H71" s="68">
        <v>0.3384</v>
      </c>
      <c r="I71" s="11"/>
      <c r="J71" s="11"/>
      <c r="K71" s="93" t="s">
        <v>26</v>
      </c>
      <c r="L71" s="93" t="s">
        <v>26</v>
      </c>
      <c r="M71" s="93" t="s">
        <v>26</v>
      </c>
      <c r="N71" s="93" t="s">
        <v>26</v>
      </c>
      <c r="O71" s="93">
        <v>707</v>
      </c>
      <c r="P71" s="93">
        <v>80</v>
      </c>
      <c r="Q71" s="93">
        <v>290</v>
      </c>
      <c r="R71" s="94">
        <v>0.4102</v>
      </c>
      <c r="S71" s="93">
        <v>498</v>
      </c>
      <c r="T71" s="93">
        <v>38</v>
      </c>
      <c r="U71" s="93">
        <v>60</v>
      </c>
      <c r="V71" s="94">
        <v>0.1205</v>
      </c>
      <c r="W71" s="93">
        <v>348</v>
      </c>
      <c r="X71" s="93">
        <v>22</v>
      </c>
      <c r="Y71" s="93">
        <v>173</v>
      </c>
      <c r="Z71" s="94">
        <v>0.4971</v>
      </c>
      <c r="AA71" s="93">
        <v>1566</v>
      </c>
      <c r="AB71" s="93">
        <v>131</v>
      </c>
      <c r="AC71" s="93">
        <v>519</v>
      </c>
      <c r="AD71" s="94">
        <v>0.3314</v>
      </c>
      <c r="AE71" s="93">
        <v>867</v>
      </c>
      <c r="AF71" s="93">
        <v>83</v>
      </c>
      <c r="AG71" s="93">
        <v>316</v>
      </c>
      <c r="AH71" s="94">
        <v>0.3645</v>
      </c>
      <c r="AI71" s="93">
        <v>267</v>
      </c>
      <c r="AJ71" s="93">
        <v>97</v>
      </c>
      <c r="AK71" s="93">
        <v>109</v>
      </c>
      <c r="AL71" s="94">
        <v>0.4082</v>
      </c>
      <c r="AM71" s="93">
        <v>647</v>
      </c>
      <c r="AN71" s="93">
        <v>33</v>
      </c>
      <c r="AO71" s="93">
        <v>191</v>
      </c>
      <c r="AP71" s="94">
        <v>0.2952</v>
      </c>
      <c r="AQ71" s="56" t="s">
        <v>26</v>
      </c>
      <c r="AR71" s="56" t="s">
        <v>26</v>
      </c>
      <c r="AS71" s="56" t="s">
        <v>26</v>
      </c>
      <c r="AT71" s="56" t="s">
        <v>26</v>
      </c>
      <c r="AU71" s="56" t="s">
        <v>26</v>
      </c>
      <c r="AV71" s="56" t="s">
        <v>26</v>
      </c>
      <c r="AW71" s="56" t="s">
        <v>26</v>
      </c>
      <c r="AX71" s="56" t="s">
        <v>26</v>
      </c>
      <c r="AY71" s="35"/>
    </row>
    <row r="72" ht="14.25" spans="1:51">
      <c r="A72" s="11"/>
      <c r="B72" s="18"/>
      <c r="C72" s="19"/>
      <c r="D72" s="10" t="s">
        <v>161</v>
      </c>
      <c r="E72" s="10"/>
      <c r="F72" s="17" t="s">
        <v>326</v>
      </c>
      <c r="G72" s="59">
        <v>10713</v>
      </c>
      <c r="H72" s="68">
        <v>0.8854</v>
      </c>
      <c r="I72" s="11"/>
      <c r="J72" s="11"/>
      <c r="K72" s="93" t="s">
        <v>26</v>
      </c>
      <c r="L72" s="93" t="s">
        <v>26</v>
      </c>
      <c r="M72" s="93" t="s">
        <v>26</v>
      </c>
      <c r="N72" s="93" t="s">
        <v>26</v>
      </c>
      <c r="O72" s="93">
        <v>1697</v>
      </c>
      <c r="P72" s="93">
        <v>1247</v>
      </c>
      <c r="Q72" s="93">
        <v>1767</v>
      </c>
      <c r="R72" s="94">
        <v>1.0412</v>
      </c>
      <c r="S72" s="93">
        <v>1256</v>
      </c>
      <c r="T72" s="93">
        <v>69</v>
      </c>
      <c r="U72" s="93">
        <v>120</v>
      </c>
      <c r="V72" s="94">
        <v>0.0955</v>
      </c>
      <c r="W72" s="93">
        <v>875</v>
      </c>
      <c r="X72" s="93">
        <v>314</v>
      </c>
      <c r="Y72" s="93">
        <v>875</v>
      </c>
      <c r="Z72" s="94">
        <v>1</v>
      </c>
      <c r="AA72" s="93">
        <v>3955</v>
      </c>
      <c r="AB72" s="93">
        <v>1491</v>
      </c>
      <c r="AC72" s="93">
        <v>2539</v>
      </c>
      <c r="AD72" s="94">
        <v>0.642</v>
      </c>
      <c r="AE72" s="93">
        <v>2132</v>
      </c>
      <c r="AF72" s="93">
        <v>1412</v>
      </c>
      <c r="AG72" s="93">
        <v>2418</v>
      </c>
      <c r="AH72" s="94">
        <v>1.1341</v>
      </c>
      <c r="AI72" s="93">
        <v>669</v>
      </c>
      <c r="AJ72" s="93">
        <v>693</v>
      </c>
      <c r="AK72" s="93">
        <v>763</v>
      </c>
      <c r="AL72" s="94">
        <v>1.1405</v>
      </c>
      <c r="AM72" s="93">
        <v>1516</v>
      </c>
      <c r="AN72" s="93">
        <v>1984</v>
      </c>
      <c r="AO72" s="93">
        <v>2231</v>
      </c>
      <c r="AP72" s="94">
        <v>1.4716</v>
      </c>
      <c r="AQ72" s="56" t="s">
        <v>26</v>
      </c>
      <c r="AR72" s="56" t="s">
        <v>26</v>
      </c>
      <c r="AS72" s="56" t="s">
        <v>26</v>
      </c>
      <c r="AT72" s="56" t="s">
        <v>26</v>
      </c>
      <c r="AU72" s="56" t="s">
        <v>26</v>
      </c>
      <c r="AV72" s="56" t="s">
        <v>26</v>
      </c>
      <c r="AW72" s="56" t="s">
        <v>26</v>
      </c>
      <c r="AX72" s="56" t="s">
        <v>26</v>
      </c>
      <c r="AY72" s="35"/>
    </row>
    <row r="73" ht="14.25" spans="1:51">
      <c r="A73" s="11"/>
      <c r="B73" s="20"/>
      <c r="C73" s="21"/>
      <c r="D73" s="10" t="s">
        <v>162</v>
      </c>
      <c r="E73" s="10"/>
      <c r="F73" s="17" t="s">
        <v>326</v>
      </c>
      <c r="G73" s="59">
        <v>65</v>
      </c>
      <c r="H73" s="68">
        <v>4.3333</v>
      </c>
      <c r="I73" s="6"/>
      <c r="J73" s="6"/>
      <c r="K73" s="93" t="s">
        <v>26</v>
      </c>
      <c r="L73" s="93" t="s">
        <v>26</v>
      </c>
      <c r="M73" s="93" t="s">
        <v>26</v>
      </c>
      <c r="N73" s="93" t="s">
        <v>26</v>
      </c>
      <c r="O73" s="93" t="s">
        <v>26</v>
      </c>
      <c r="P73" s="93" t="s">
        <v>26</v>
      </c>
      <c r="Q73" s="93" t="s">
        <v>26</v>
      </c>
      <c r="R73" s="93" t="s">
        <v>26</v>
      </c>
      <c r="S73" s="93" t="s">
        <v>26</v>
      </c>
      <c r="T73" s="93" t="s">
        <v>26</v>
      </c>
      <c r="U73" s="93" t="s">
        <v>26</v>
      </c>
      <c r="V73" s="93" t="s">
        <v>26</v>
      </c>
      <c r="W73" s="93" t="s">
        <v>26</v>
      </c>
      <c r="X73" s="93">
        <v>0</v>
      </c>
      <c r="Y73" s="93">
        <v>20</v>
      </c>
      <c r="Z73" s="117">
        <v>1</v>
      </c>
      <c r="AA73" s="93" t="s">
        <v>26</v>
      </c>
      <c r="AB73" s="93" t="s">
        <v>26</v>
      </c>
      <c r="AC73" s="93" t="s">
        <v>26</v>
      </c>
      <c r="AD73" s="93" t="s">
        <v>26</v>
      </c>
      <c r="AE73" s="93" t="s">
        <v>26</v>
      </c>
      <c r="AF73" s="93" t="s">
        <v>26</v>
      </c>
      <c r="AG73" s="93" t="s">
        <v>26</v>
      </c>
      <c r="AH73" s="93" t="s">
        <v>26</v>
      </c>
      <c r="AI73" s="93" t="s">
        <v>26</v>
      </c>
      <c r="AJ73" s="93">
        <v>24</v>
      </c>
      <c r="AK73" s="93">
        <v>24</v>
      </c>
      <c r="AL73" s="117">
        <v>1</v>
      </c>
      <c r="AM73" s="93" t="s">
        <v>26</v>
      </c>
      <c r="AN73" s="93">
        <v>0</v>
      </c>
      <c r="AO73" s="93">
        <v>21</v>
      </c>
      <c r="AP73" s="117">
        <v>1</v>
      </c>
      <c r="AQ73" s="56" t="s">
        <v>26</v>
      </c>
      <c r="AR73" s="56" t="s">
        <v>26</v>
      </c>
      <c r="AS73" s="56" t="s">
        <v>26</v>
      </c>
      <c r="AT73" s="56" t="s">
        <v>26</v>
      </c>
      <c r="AU73" s="56" t="s">
        <v>26</v>
      </c>
      <c r="AV73" s="56" t="s">
        <v>26</v>
      </c>
      <c r="AW73" s="56" t="s">
        <v>26</v>
      </c>
      <c r="AX73" s="56" t="s">
        <v>26</v>
      </c>
      <c r="AY73" s="35"/>
    </row>
    <row r="74" ht="14.25" spans="1:51">
      <c r="A74" s="11"/>
      <c r="B74" s="159">
        <v>27</v>
      </c>
      <c r="C74" s="10" t="s">
        <v>163</v>
      </c>
      <c r="D74" s="15" t="s">
        <v>164</v>
      </c>
      <c r="E74" s="28" t="s">
        <v>165</v>
      </c>
      <c r="F74" s="15" t="s">
        <v>326</v>
      </c>
      <c r="G74" s="64">
        <v>0.999</v>
      </c>
      <c r="H74" s="93" t="s">
        <v>26</v>
      </c>
      <c r="I74" s="150" t="s">
        <v>409</v>
      </c>
      <c r="J74" s="150" t="s">
        <v>410</v>
      </c>
      <c r="K74" s="93" t="s">
        <v>26</v>
      </c>
      <c r="L74" s="93" t="s">
        <v>26</v>
      </c>
      <c r="M74" s="93" t="s">
        <v>26</v>
      </c>
      <c r="N74" s="93" t="s">
        <v>26</v>
      </c>
      <c r="O74" s="93" t="s">
        <v>166</v>
      </c>
      <c r="P74" s="68" t="s">
        <v>26</v>
      </c>
      <c r="Q74" s="68">
        <v>0.9986</v>
      </c>
      <c r="R74" s="93" t="s">
        <v>26</v>
      </c>
      <c r="S74" s="93" t="s">
        <v>166</v>
      </c>
      <c r="T74" s="70" t="s">
        <v>26</v>
      </c>
      <c r="U74" s="68">
        <v>1</v>
      </c>
      <c r="V74" s="93" t="s">
        <v>26</v>
      </c>
      <c r="W74" s="93" t="s">
        <v>166</v>
      </c>
      <c r="X74" s="70" t="s">
        <v>26</v>
      </c>
      <c r="Y74" s="68">
        <v>1</v>
      </c>
      <c r="Z74" s="93" t="s">
        <v>26</v>
      </c>
      <c r="AA74" s="93" t="s">
        <v>166</v>
      </c>
      <c r="AB74" s="70" t="s">
        <v>26</v>
      </c>
      <c r="AC74" s="68">
        <v>1</v>
      </c>
      <c r="AD74" s="93" t="s">
        <v>26</v>
      </c>
      <c r="AE74" s="93" t="s">
        <v>166</v>
      </c>
      <c r="AF74" s="70" t="s">
        <v>26</v>
      </c>
      <c r="AG74" s="68">
        <v>1</v>
      </c>
      <c r="AH74" s="93" t="s">
        <v>26</v>
      </c>
      <c r="AI74" s="93" t="s">
        <v>166</v>
      </c>
      <c r="AJ74" s="70" t="s">
        <v>26</v>
      </c>
      <c r="AK74" s="68">
        <v>1</v>
      </c>
      <c r="AL74" s="93" t="s">
        <v>26</v>
      </c>
      <c r="AM74" s="93" t="s">
        <v>166</v>
      </c>
      <c r="AN74" s="70" t="s">
        <v>26</v>
      </c>
      <c r="AO74" s="68">
        <v>1</v>
      </c>
      <c r="AP74" s="93" t="s">
        <v>26</v>
      </c>
      <c r="AQ74" s="56" t="s">
        <v>26</v>
      </c>
      <c r="AR74" s="56" t="s">
        <v>26</v>
      </c>
      <c r="AS74" s="56" t="s">
        <v>26</v>
      </c>
      <c r="AT74" s="56" t="s">
        <v>26</v>
      </c>
      <c r="AU74" s="56" t="s">
        <v>26</v>
      </c>
      <c r="AV74" s="56" t="s">
        <v>26</v>
      </c>
      <c r="AW74" s="56" t="s">
        <v>26</v>
      </c>
      <c r="AX74" s="56" t="s">
        <v>26</v>
      </c>
      <c r="AY74" s="36"/>
    </row>
    <row r="75" ht="14.25" spans="1:51">
      <c r="A75" s="11"/>
      <c r="B75" s="14"/>
      <c r="C75" s="10"/>
      <c r="D75" s="15"/>
      <c r="E75" s="10" t="s">
        <v>167</v>
      </c>
      <c r="F75" s="15" t="s">
        <v>326</v>
      </c>
      <c r="G75" s="57">
        <v>2058</v>
      </c>
      <c r="H75" s="93" t="s">
        <v>26</v>
      </c>
      <c r="I75" s="89"/>
      <c r="J75" s="89"/>
      <c r="K75" s="93" t="s">
        <v>26</v>
      </c>
      <c r="L75" s="93" t="s">
        <v>26</v>
      </c>
      <c r="M75" s="93" t="s">
        <v>26</v>
      </c>
      <c r="N75" s="93" t="s">
        <v>26</v>
      </c>
      <c r="O75" s="93" t="s">
        <v>26</v>
      </c>
      <c r="P75" s="59">
        <v>407</v>
      </c>
      <c r="Q75" s="59">
        <v>1405</v>
      </c>
      <c r="R75" s="93" t="s">
        <v>26</v>
      </c>
      <c r="S75" s="93" t="s">
        <v>26</v>
      </c>
      <c r="T75" s="59">
        <v>8</v>
      </c>
      <c r="U75" s="59">
        <v>52</v>
      </c>
      <c r="V75" s="93" t="s">
        <v>26</v>
      </c>
      <c r="W75" s="93" t="s">
        <v>26</v>
      </c>
      <c r="X75" s="59">
        <v>15</v>
      </c>
      <c r="Y75" s="59">
        <v>51</v>
      </c>
      <c r="Z75" s="93" t="s">
        <v>26</v>
      </c>
      <c r="AA75" s="93" t="s">
        <v>26</v>
      </c>
      <c r="AB75" s="59">
        <v>69</v>
      </c>
      <c r="AC75" s="59">
        <v>329</v>
      </c>
      <c r="AD75" s="93" t="s">
        <v>26</v>
      </c>
      <c r="AE75" s="93" t="s">
        <v>26</v>
      </c>
      <c r="AF75" s="59">
        <v>10</v>
      </c>
      <c r="AG75" s="59">
        <v>39</v>
      </c>
      <c r="AH75" s="93" t="s">
        <v>26</v>
      </c>
      <c r="AI75" s="93" t="s">
        <v>26</v>
      </c>
      <c r="AJ75" s="59">
        <v>1</v>
      </c>
      <c r="AK75" s="59">
        <v>10</v>
      </c>
      <c r="AL75" s="93" t="s">
        <v>26</v>
      </c>
      <c r="AM75" s="93" t="s">
        <v>26</v>
      </c>
      <c r="AN75" s="59">
        <v>43</v>
      </c>
      <c r="AO75" s="59">
        <v>172</v>
      </c>
      <c r="AP75" s="93" t="s">
        <v>26</v>
      </c>
      <c r="AQ75" s="56" t="s">
        <v>26</v>
      </c>
      <c r="AR75" s="56" t="s">
        <v>26</v>
      </c>
      <c r="AS75" s="56" t="s">
        <v>26</v>
      </c>
      <c r="AT75" s="56" t="s">
        <v>26</v>
      </c>
      <c r="AU75" s="56" t="s">
        <v>26</v>
      </c>
      <c r="AV75" s="56" t="s">
        <v>26</v>
      </c>
      <c r="AW75" s="56" t="s">
        <v>26</v>
      </c>
      <c r="AX75" s="56" t="s">
        <v>26</v>
      </c>
      <c r="AY75" s="36"/>
    </row>
    <row r="76" ht="14.25" spans="1:51">
      <c r="A76" s="11"/>
      <c r="B76" s="14"/>
      <c r="C76" s="10"/>
      <c r="D76" s="15" t="s">
        <v>168</v>
      </c>
      <c r="E76" s="28" t="s">
        <v>165</v>
      </c>
      <c r="F76" s="15" t="s">
        <v>326</v>
      </c>
      <c r="G76" s="64">
        <v>0.9971</v>
      </c>
      <c r="H76" s="93" t="s">
        <v>26</v>
      </c>
      <c r="I76" s="89"/>
      <c r="J76" s="89"/>
      <c r="K76" s="93" t="s">
        <v>26</v>
      </c>
      <c r="L76" s="93" t="s">
        <v>26</v>
      </c>
      <c r="M76" s="93" t="s">
        <v>26</v>
      </c>
      <c r="N76" s="93" t="s">
        <v>26</v>
      </c>
      <c r="O76" s="59" t="s">
        <v>169</v>
      </c>
      <c r="P76" s="68" t="s">
        <v>26</v>
      </c>
      <c r="Q76" s="68">
        <v>0.9986</v>
      </c>
      <c r="R76" s="93" t="s">
        <v>26</v>
      </c>
      <c r="S76" s="59" t="s">
        <v>169</v>
      </c>
      <c r="T76" s="70" t="s">
        <v>26</v>
      </c>
      <c r="U76" s="68">
        <v>1</v>
      </c>
      <c r="V76" s="93" t="s">
        <v>26</v>
      </c>
      <c r="W76" s="59" t="s">
        <v>169</v>
      </c>
      <c r="X76" s="70" t="s">
        <v>26</v>
      </c>
      <c r="Y76" s="68">
        <v>1</v>
      </c>
      <c r="Z76" s="93" t="s">
        <v>26</v>
      </c>
      <c r="AA76" s="59" t="s">
        <v>169</v>
      </c>
      <c r="AB76" s="70" t="s">
        <v>26</v>
      </c>
      <c r="AC76" s="68">
        <v>1</v>
      </c>
      <c r="AD76" s="93" t="s">
        <v>26</v>
      </c>
      <c r="AE76" s="59" t="s">
        <v>169</v>
      </c>
      <c r="AF76" s="70" t="s">
        <v>26</v>
      </c>
      <c r="AG76" s="68">
        <v>1</v>
      </c>
      <c r="AH76" s="93" t="s">
        <v>26</v>
      </c>
      <c r="AI76" s="59" t="s">
        <v>169</v>
      </c>
      <c r="AJ76" s="70" t="s">
        <v>26</v>
      </c>
      <c r="AK76" s="68">
        <v>1</v>
      </c>
      <c r="AL76" s="93" t="s">
        <v>26</v>
      </c>
      <c r="AM76" s="59" t="s">
        <v>169</v>
      </c>
      <c r="AN76" s="70" t="s">
        <v>26</v>
      </c>
      <c r="AO76" s="68">
        <v>0.982</v>
      </c>
      <c r="AP76" s="93" t="s">
        <v>26</v>
      </c>
      <c r="AQ76" s="56" t="s">
        <v>26</v>
      </c>
      <c r="AR76" s="56" t="s">
        <v>26</v>
      </c>
      <c r="AS76" s="56" t="s">
        <v>26</v>
      </c>
      <c r="AT76" s="56" t="s">
        <v>26</v>
      </c>
      <c r="AU76" s="56" t="s">
        <v>26</v>
      </c>
      <c r="AV76" s="56" t="s">
        <v>26</v>
      </c>
      <c r="AW76" s="56" t="s">
        <v>26</v>
      </c>
      <c r="AX76" s="56" t="s">
        <v>26</v>
      </c>
      <c r="AY76" s="36"/>
    </row>
    <row r="77" ht="14.25" spans="1:51">
      <c r="A77" s="11"/>
      <c r="B77" s="14"/>
      <c r="C77" s="10"/>
      <c r="D77" s="15"/>
      <c r="E77" s="10" t="s">
        <v>167</v>
      </c>
      <c r="F77" s="15" t="s">
        <v>326</v>
      </c>
      <c r="G77" s="57">
        <v>2054</v>
      </c>
      <c r="H77" s="93" t="s">
        <v>26</v>
      </c>
      <c r="I77" s="89"/>
      <c r="J77" s="89"/>
      <c r="K77" s="93" t="s">
        <v>26</v>
      </c>
      <c r="L77" s="93" t="s">
        <v>26</v>
      </c>
      <c r="M77" s="93" t="s">
        <v>26</v>
      </c>
      <c r="N77" s="93" t="s">
        <v>26</v>
      </c>
      <c r="O77" s="93" t="s">
        <v>26</v>
      </c>
      <c r="P77" s="59">
        <v>407</v>
      </c>
      <c r="Q77" s="59">
        <v>1405</v>
      </c>
      <c r="R77" s="93" t="s">
        <v>26</v>
      </c>
      <c r="S77" s="93" t="s">
        <v>26</v>
      </c>
      <c r="T77" s="59">
        <v>8</v>
      </c>
      <c r="U77" s="59">
        <v>52</v>
      </c>
      <c r="V77" s="93" t="s">
        <v>26</v>
      </c>
      <c r="W77" s="93" t="s">
        <v>26</v>
      </c>
      <c r="X77" s="59">
        <v>15</v>
      </c>
      <c r="Y77" s="59">
        <v>51</v>
      </c>
      <c r="Z77" s="93" t="s">
        <v>26</v>
      </c>
      <c r="AA77" s="93" t="s">
        <v>26</v>
      </c>
      <c r="AB77" s="59">
        <v>69</v>
      </c>
      <c r="AC77" s="59">
        <v>329</v>
      </c>
      <c r="AD77" s="93" t="s">
        <v>26</v>
      </c>
      <c r="AE77" s="93" t="s">
        <v>26</v>
      </c>
      <c r="AF77" s="59">
        <v>10</v>
      </c>
      <c r="AG77" s="59">
        <v>39</v>
      </c>
      <c r="AH77" s="93" t="s">
        <v>26</v>
      </c>
      <c r="AI77" s="93" t="s">
        <v>26</v>
      </c>
      <c r="AJ77" s="59">
        <v>0</v>
      </c>
      <c r="AK77" s="59">
        <v>9</v>
      </c>
      <c r="AL77" s="93" t="s">
        <v>26</v>
      </c>
      <c r="AM77" s="93" t="s">
        <v>26</v>
      </c>
      <c r="AN77" s="59">
        <v>45</v>
      </c>
      <c r="AO77" s="59">
        <v>169</v>
      </c>
      <c r="AP77" s="93" t="s">
        <v>26</v>
      </c>
      <c r="AQ77" s="56" t="s">
        <v>26</v>
      </c>
      <c r="AR77" s="56" t="s">
        <v>26</v>
      </c>
      <c r="AS77" s="56" t="s">
        <v>26</v>
      </c>
      <c r="AT77" s="56" t="s">
        <v>26</v>
      </c>
      <c r="AU77" s="56" t="s">
        <v>26</v>
      </c>
      <c r="AV77" s="56" t="s">
        <v>26</v>
      </c>
      <c r="AW77" s="56" t="s">
        <v>26</v>
      </c>
      <c r="AX77" s="56" t="s">
        <v>26</v>
      </c>
      <c r="AY77" s="42"/>
    </row>
    <row r="78" ht="14.25" spans="1:51">
      <c r="A78" s="11"/>
      <c r="B78" s="159">
        <v>28</v>
      </c>
      <c r="C78" s="10" t="s">
        <v>170</v>
      </c>
      <c r="D78" s="15" t="s">
        <v>171</v>
      </c>
      <c r="E78" s="28" t="s">
        <v>172</v>
      </c>
      <c r="F78" s="15" t="s">
        <v>326</v>
      </c>
      <c r="G78" s="57">
        <v>10205</v>
      </c>
      <c r="H78" s="94">
        <v>0.4002</v>
      </c>
      <c r="I78" s="89"/>
      <c r="J78" s="89"/>
      <c r="K78" s="96" t="s">
        <v>26</v>
      </c>
      <c r="L78" s="93" t="s">
        <v>26</v>
      </c>
      <c r="M78" s="93" t="s">
        <v>26</v>
      </c>
      <c r="N78" s="93" t="s">
        <v>26</v>
      </c>
      <c r="O78" s="93">
        <v>3000</v>
      </c>
      <c r="P78" s="93">
        <v>1295</v>
      </c>
      <c r="Q78" s="93">
        <v>2950</v>
      </c>
      <c r="R78" s="94">
        <v>0.9833</v>
      </c>
      <c r="S78" s="93">
        <v>3500</v>
      </c>
      <c r="T78" s="93">
        <v>567</v>
      </c>
      <c r="U78" s="93">
        <v>800</v>
      </c>
      <c r="V78" s="94">
        <v>0.2286</v>
      </c>
      <c r="W78" s="93">
        <v>3000</v>
      </c>
      <c r="X78" s="93">
        <v>786</v>
      </c>
      <c r="Y78" s="93">
        <v>1923</v>
      </c>
      <c r="Z78" s="94">
        <v>0.641</v>
      </c>
      <c r="AA78" s="93">
        <v>5500</v>
      </c>
      <c r="AB78" s="93">
        <v>8</v>
      </c>
      <c r="AC78" s="93">
        <v>1310</v>
      </c>
      <c r="AD78" s="94">
        <v>0.2382</v>
      </c>
      <c r="AE78" s="93">
        <v>4500</v>
      </c>
      <c r="AF78" s="93">
        <v>685</v>
      </c>
      <c r="AG78" s="93">
        <v>2465</v>
      </c>
      <c r="AH78" s="94">
        <v>0.5478</v>
      </c>
      <c r="AI78" s="93">
        <v>2000</v>
      </c>
      <c r="AJ78" s="93">
        <v>83</v>
      </c>
      <c r="AK78" s="93">
        <v>604</v>
      </c>
      <c r="AL78" s="94">
        <v>0.302</v>
      </c>
      <c r="AM78" s="93">
        <v>4000</v>
      </c>
      <c r="AN78" s="93">
        <v>1</v>
      </c>
      <c r="AO78" s="93">
        <v>153</v>
      </c>
      <c r="AP78" s="94">
        <v>0.0383</v>
      </c>
      <c r="AQ78" s="56" t="s">
        <v>26</v>
      </c>
      <c r="AR78" s="56" t="s">
        <v>26</v>
      </c>
      <c r="AS78" s="56" t="s">
        <v>26</v>
      </c>
      <c r="AT78" s="56" t="s">
        <v>26</v>
      </c>
      <c r="AU78" s="56" t="s">
        <v>26</v>
      </c>
      <c r="AV78" s="56" t="s">
        <v>26</v>
      </c>
      <c r="AW78" s="56" t="s">
        <v>26</v>
      </c>
      <c r="AX78" s="56" t="s">
        <v>26</v>
      </c>
      <c r="AY78" s="35"/>
    </row>
    <row r="79" ht="14.25" spans="1:51">
      <c r="A79" s="11"/>
      <c r="B79" s="14"/>
      <c r="C79" s="10"/>
      <c r="D79" s="15"/>
      <c r="E79" s="28" t="s">
        <v>173</v>
      </c>
      <c r="F79" s="15" t="s">
        <v>326</v>
      </c>
      <c r="G79" s="57">
        <v>7398</v>
      </c>
      <c r="H79" s="94">
        <v>0.4352</v>
      </c>
      <c r="I79" s="89"/>
      <c r="J79" s="89"/>
      <c r="K79" s="96" t="s">
        <v>26</v>
      </c>
      <c r="L79" s="93" t="s">
        <v>26</v>
      </c>
      <c r="M79" s="93" t="s">
        <v>26</v>
      </c>
      <c r="N79" s="93" t="s">
        <v>26</v>
      </c>
      <c r="O79" s="93">
        <v>3000</v>
      </c>
      <c r="P79" s="93">
        <v>1296</v>
      </c>
      <c r="Q79" s="93">
        <v>2950</v>
      </c>
      <c r="R79" s="94">
        <v>0.9833</v>
      </c>
      <c r="S79" s="93">
        <v>1800</v>
      </c>
      <c r="T79" s="93">
        <v>289</v>
      </c>
      <c r="U79" s="93">
        <v>343</v>
      </c>
      <c r="V79" s="94">
        <v>0.1906</v>
      </c>
      <c r="W79" s="93">
        <v>1500</v>
      </c>
      <c r="X79" s="93">
        <v>454</v>
      </c>
      <c r="Y79" s="93">
        <v>1024</v>
      </c>
      <c r="Z79" s="94">
        <v>0.6827</v>
      </c>
      <c r="AA79" s="93">
        <v>4000</v>
      </c>
      <c r="AB79" s="93">
        <v>953</v>
      </c>
      <c r="AC79" s="93">
        <v>1588</v>
      </c>
      <c r="AD79" s="94">
        <v>0.397</v>
      </c>
      <c r="AE79" s="93">
        <v>3000</v>
      </c>
      <c r="AF79" s="93">
        <v>145</v>
      </c>
      <c r="AG79" s="93">
        <v>1102</v>
      </c>
      <c r="AH79" s="94">
        <v>0.3673</v>
      </c>
      <c r="AI79" s="93">
        <v>1200</v>
      </c>
      <c r="AJ79" s="93">
        <v>57</v>
      </c>
      <c r="AK79" s="93">
        <v>257</v>
      </c>
      <c r="AL79" s="94">
        <v>0.2142</v>
      </c>
      <c r="AM79" s="93">
        <v>2500</v>
      </c>
      <c r="AN79" s="93">
        <v>0</v>
      </c>
      <c r="AO79" s="93">
        <v>134</v>
      </c>
      <c r="AP79" s="94">
        <v>0.0536</v>
      </c>
      <c r="AQ79" s="56" t="s">
        <v>26</v>
      </c>
      <c r="AR79" s="56" t="s">
        <v>26</v>
      </c>
      <c r="AS79" s="56" t="s">
        <v>26</v>
      </c>
      <c r="AT79" s="56" t="s">
        <v>26</v>
      </c>
      <c r="AU79" s="56" t="s">
        <v>26</v>
      </c>
      <c r="AV79" s="56" t="s">
        <v>26</v>
      </c>
      <c r="AW79" s="56" t="s">
        <v>26</v>
      </c>
      <c r="AX79" s="56" t="s">
        <v>26</v>
      </c>
      <c r="AY79" s="35"/>
    </row>
    <row r="80" ht="33" customHeight="true" spans="1:51">
      <c r="A80" s="6"/>
      <c r="B80" s="14"/>
      <c r="C80" s="10"/>
      <c r="D80" s="15" t="s">
        <v>174</v>
      </c>
      <c r="E80" s="15"/>
      <c r="F80" s="15" t="s">
        <v>326</v>
      </c>
      <c r="G80" s="57">
        <v>12618</v>
      </c>
      <c r="H80" s="94">
        <v>0.6641</v>
      </c>
      <c r="I80" s="89"/>
      <c r="J80" s="89"/>
      <c r="K80" s="96" t="s">
        <v>26</v>
      </c>
      <c r="L80" s="93" t="s">
        <v>26</v>
      </c>
      <c r="M80" s="93" t="s">
        <v>26</v>
      </c>
      <c r="N80" s="93" t="s">
        <v>26</v>
      </c>
      <c r="O80" s="93">
        <v>2500</v>
      </c>
      <c r="P80" s="93">
        <v>1239</v>
      </c>
      <c r="Q80" s="93">
        <v>2540</v>
      </c>
      <c r="R80" s="94">
        <v>1.016</v>
      </c>
      <c r="S80" s="93">
        <v>2500</v>
      </c>
      <c r="T80" s="93">
        <v>400</v>
      </c>
      <c r="U80" s="93">
        <v>693</v>
      </c>
      <c r="V80" s="94">
        <v>0.2772</v>
      </c>
      <c r="W80" s="93">
        <v>2500</v>
      </c>
      <c r="X80" s="93">
        <v>545</v>
      </c>
      <c r="Y80" s="93">
        <v>1838</v>
      </c>
      <c r="Z80" s="94">
        <v>0.7352</v>
      </c>
      <c r="AA80" s="93">
        <v>3500</v>
      </c>
      <c r="AB80" s="93">
        <v>1035</v>
      </c>
      <c r="AC80" s="93">
        <v>3183</v>
      </c>
      <c r="AD80" s="94">
        <v>0.9094</v>
      </c>
      <c r="AE80" s="93">
        <v>2500</v>
      </c>
      <c r="AF80" s="93">
        <v>837</v>
      </c>
      <c r="AG80" s="93">
        <v>3644</v>
      </c>
      <c r="AH80" s="94">
        <v>1.4576</v>
      </c>
      <c r="AI80" s="93">
        <v>2000</v>
      </c>
      <c r="AJ80" s="93">
        <v>451</v>
      </c>
      <c r="AK80" s="93">
        <v>720</v>
      </c>
      <c r="AL80" s="94">
        <v>0.36</v>
      </c>
      <c r="AM80" s="93">
        <v>3500</v>
      </c>
      <c r="AN80" s="93">
        <v>0</v>
      </c>
      <c r="AO80" s="93">
        <v>0</v>
      </c>
      <c r="AP80" s="94">
        <v>0</v>
      </c>
      <c r="AQ80" s="56" t="s">
        <v>26</v>
      </c>
      <c r="AR80" s="56" t="s">
        <v>26</v>
      </c>
      <c r="AS80" s="56" t="s">
        <v>26</v>
      </c>
      <c r="AT80" s="56" t="s">
        <v>26</v>
      </c>
      <c r="AU80" s="56" t="s">
        <v>26</v>
      </c>
      <c r="AV80" s="56" t="s">
        <v>26</v>
      </c>
      <c r="AW80" s="56" t="s">
        <v>26</v>
      </c>
      <c r="AX80" s="56" t="s">
        <v>26</v>
      </c>
      <c r="AY80" s="35"/>
    </row>
    <row r="81" ht="28.5" spans="1:51">
      <c r="A81" s="8" t="s">
        <v>175</v>
      </c>
      <c r="B81" s="159">
        <v>29</v>
      </c>
      <c r="C81" s="10" t="s">
        <v>176</v>
      </c>
      <c r="D81" s="10" t="s">
        <v>177</v>
      </c>
      <c r="E81" s="10"/>
      <c r="F81" s="15" t="s">
        <v>343</v>
      </c>
      <c r="G81" s="59">
        <v>0.7</v>
      </c>
      <c r="H81" s="64">
        <v>0.7</v>
      </c>
      <c r="I81" s="77" t="s">
        <v>270</v>
      </c>
      <c r="J81" s="77" t="s">
        <v>411</v>
      </c>
      <c r="K81" s="78" t="s">
        <v>26</v>
      </c>
      <c r="L81" s="56" t="s">
        <v>26</v>
      </c>
      <c r="M81" s="56" t="s">
        <v>26</v>
      </c>
      <c r="N81" s="56" t="s">
        <v>26</v>
      </c>
      <c r="O81" s="56" t="s">
        <v>26</v>
      </c>
      <c r="P81" s="56" t="s">
        <v>26</v>
      </c>
      <c r="Q81" s="56" t="s">
        <v>26</v>
      </c>
      <c r="R81" s="56" t="s">
        <v>26</v>
      </c>
      <c r="S81" s="56" t="s">
        <v>26</v>
      </c>
      <c r="T81" s="56" t="s">
        <v>26</v>
      </c>
      <c r="U81" s="56" t="s">
        <v>26</v>
      </c>
      <c r="V81" s="56" t="s">
        <v>26</v>
      </c>
      <c r="W81" s="56" t="s">
        <v>26</v>
      </c>
      <c r="X81" s="56" t="s">
        <v>26</v>
      </c>
      <c r="Y81" s="56" t="s">
        <v>26</v>
      </c>
      <c r="Z81" s="56" t="s">
        <v>26</v>
      </c>
      <c r="AA81" s="56" t="s">
        <v>26</v>
      </c>
      <c r="AB81" s="56" t="s">
        <v>26</v>
      </c>
      <c r="AC81" s="56" t="s">
        <v>26</v>
      </c>
      <c r="AD81" s="56" t="s">
        <v>26</v>
      </c>
      <c r="AE81" s="56" t="s">
        <v>26</v>
      </c>
      <c r="AF81" s="56" t="s">
        <v>26</v>
      </c>
      <c r="AG81" s="56" t="s">
        <v>26</v>
      </c>
      <c r="AH81" s="56" t="s">
        <v>26</v>
      </c>
      <c r="AI81" s="56" t="s">
        <v>26</v>
      </c>
      <c r="AJ81" s="56" t="s">
        <v>26</v>
      </c>
      <c r="AK81" s="56" t="s">
        <v>26</v>
      </c>
      <c r="AL81" s="56" t="s">
        <v>26</v>
      </c>
      <c r="AM81" s="56" t="s">
        <v>26</v>
      </c>
      <c r="AN81" s="56" t="s">
        <v>26</v>
      </c>
      <c r="AO81" s="56" t="s">
        <v>26</v>
      </c>
      <c r="AP81" s="56" t="s">
        <v>26</v>
      </c>
      <c r="AQ81" s="56" t="s">
        <v>26</v>
      </c>
      <c r="AR81" s="56" t="s">
        <v>26</v>
      </c>
      <c r="AS81" s="56" t="s">
        <v>26</v>
      </c>
      <c r="AT81" s="56" t="s">
        <v>26</v>
      </c>
      <c r="AU81" s="56">
        <v>1</v>
      </c>
      <c r="AV81" s="56">
        <v>0.1</v>
      </c>
      <c r="AW81" s="56">
        <v>0.7</v>
      </c>
      <c r="AX81" s="116">
        <v>0.7</v>
      </c>
      <c r="AY81" s="35"/>
    </row>
    <row r="82" ht="71.25" spans="1:51">
      <c r="A82" s="6"/>
      <c r="B82" s="159">
        <v>30</v>
      </c>
      <c r="C82" s="10" t="s">
        <v>179</v>
      </c>
      <c r="D82" s="10" t="s">
        <v>180</v>
      </c>
      <c r="E82" s="10"/>
      <c r="F82" s="15" t="s">
        <v>343</v>
      </c>
      <c r="G82" s="54">
        <v>306</v>
      </c>
      <c r="H82" s="62" t="s">
        <v>42</v>
      </c>
      <c r="I82" s="147" t="s">
        <v>412</v>
      </c>
      <c r="J82" s="98" t="s">
        <v>413</v>
      </c>
      <c r="K82" s="75" t="s">
        <v>414</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35" t="s">
        <v>346</v>
      </c>
    </row>
    <row r="83" ht="15" spans="1:51">
      <c r="A83" s="8" t="s">
        <v>183</v>
      </c>
      <c r="B83" s="159">
        <v>31</v>
      </c>
      <c r="C83" s="10" t="s">
        <v>184</v>
      </c>
      <c r="D83" s="10" t="s">
        <v>185</v>
      </c>
      <c r="E83" s="10"/>
      <c r="F83" s="15" t="s">
        <v>347</v>
      </c>
      <c r="G83" s="26">
        <v>16.829</v>
      </c>
      <c r="H83" s="53">
        <v>0.2052</v>
      </c>
      <c r="I83" s="98"/>
      <c r="J83" s="98"/>
      <c r="K83" s="78" t="s">
        <v>26</v>
      </c>
      <c r="L83" s="56" t="s">
        <v>26</v>
      </c>
      <c r="M83" s="56" t="s">
        <v>26</v>
      </c>
      <c r="N83" s="56" t="s">
        <v>26</v>
      </c>
      <c r="O83" s="119">
        <v>3.785</v>
      </c>
      <c r="P83" s="119">
        <v>1.595</v>
      </c>
      <c r="Q83" s="119">
        <v>1.595</v>
      </c>
      <c r="R83" s="188">
        <v>0.421</v>
      </c>
      <c r="S83" s="119">
        <v>14.395</v>
      </c>
      <c r="T83" s="119"/>
      <c r="U83" s="119"/>
      <c r="V83" s="119"/>
      <c r="W83" s="119">
        <v>2.85</v>
      </c>
      <c r="X83" s="119"/>
      <c r="Y83" s="119"/>
      <c r="Z83" s="119"/>
      <c r="AA83" s="119">
        <v>35.858</v>
      </c>
      <c r="AB83" s="119">
        <v>6.66</v>
      </c>
      <c r="AC83" s="119">
        <v>9.56</v>
      </c>
      <c r="AD83" s="120">
        <v>0.2666</v>
      </c>
      <c r="AE83" s="119">
        <v>20.311</v>
      </c>
      <c r="AF83" s="119">
        <v>2.046</v>
      </c>
      <c r="AG83" s="119">
        <v>5.574</v>
      </c>
      <c r="AH83" s="120">
        <v>0.2744</v>
      </c>
      <c r="AI83" s="119">
        <v>2.34</v>
      </c>
      <c r="AJ83" s="119"/>
      <c r="AK83" s="119"/>
      <c r="AL83" s="119"/>
      <c r="AM83" s="119">
        <v>3.017</v>
      </c>
      <c r="AN83" s="119">
        <v>0.1</v>
      </c>
      <c r="AO83" s="119">
        <v>0.1</v>
      </c>
      <c r="AP83" s="120">
        <v>0.0331</v>
      </c>
      <c r="AQ83" s="56" t="s">
        <v>26</v>
      </c>
      <c r="AR83" s="56" t="s">
        <v>26</v>
      </c>
      <c r="AS83" s="56" t="s">
        <v>26</v>
      </c>
      <c r="AT83" s="56" t="s">
        <v>26</v>
      </c>
      <c r="AU83" s="56" t="s">
        <v>26</v>
      </c>
      <c r="AV83" s="56" t="s">
        <v>26</v>
      </c>
      <c r="AW83" s="56" t="s">
        <v>26</v>
      </c>
      <c r="AX83" s="56" t="s">
        <v>26</v>
      </c>
      <c r="AY83" s="35"/>
    </row>
    <row r="84" ht="15" spans="1:51">
      <c r="A84" s="11"/>
      <c r="B84" s="14"/>
      <c r="C84" s="10"/>
      <c r="D84" s="10" t="s">
        <v>187</v>
      </c>
      <c r="E84" s="10"/>
      <c r="F84" s="15" t="s">
        <v>347</v>
      </c>
      <c r="G84" s="26">
        <v>95.339</v>
      </c>
      <c r="H84" s="53">
        <v>0.2686</v>
      </c>
      <c r="I84" s="89"/>
      <c r="J84" s="89"/>
      <c r="K84" s="78" t="s">
        <v>26</v>
      </c>
      <c r="L84" s="56" t="s">
        <v>26</v>
      </c>
      <c r="M84" s="56" t="s">
        <v>26</v>
      </c>
      <c r="N84" s="56" t="s">
        <v>26</v>
      </c>
      <c r="O84" s="119" t="s">
        <v>26</v>
      </c>
      <c r="P84" s="119"/>
      <c r="Q84" s="119"/>
      <c r="R84" s="119"/>
      <c r="S84" s="119">
        <v>110.504</v>
      </c>
      <c r="T84" s="119">
        <v>15.99</v>
      </c>
      <c r="U84" s="119">
        <v>25.79</v>
      </c>
      <c r="V84" s="188">
        <v>0.233</v>
      </c>
      <c r="W84" s="119" t="s">
        <v>26</v>
      </c>
      <c r="X84" s="119"/>
      <c r="Y84" s="119"/>
      <c r="Z84" s="119"/>
      <c r="AA84" s="119">
        <v>121.186</v>
      </c>
      <c r="AB84" s="119">
        <v>12.54</v>
      </c>
      <c r="AC84" s="119">
        <v>19.61</v>
      </c>
      <c r="AD84" s="120">
        <v>0.1618</v>
      </c>
      <c r="AE84" s="119">
        <v>29.843</v>
      </c>
      <c r="AF84" s="119">
        <v>18.16</v>
      </c>
      <c r="AG84" s="119">
        <v>18.16</v>
      </c>
      <c r="AH84" s="120">
        <v>0.6085</v>
      </c>
      <c r="AI84" s="119">
        <v>59.76</v>
      </c>
      <c r="AJ84" s="119">
        <v>14.501</v>
      </c>
      <c r="AK84" s="119">
        <v>21.541</v>
      </c>
      <c r="AL84" s="188">
        <v>0.36</v>
      </c>
      <c r="AM84" s="119">
        <v>34.467</v>
      </c>
      <c r="AN84" s="119">
        <v>10.238</v>
      </c>
      <c r="AO84" s="119">
        <v>10.238</v>
      </c>
      <c r="AP84" s="188">
        <v>0.297</v>
      </c>
      <c r="AQ84" s="56" t="s">
        <v>26</v>
      </c>
      <c r="AR84" s="56" t="s">
        <v>26</v>
      </c>
      <c r="AS84" s="56" t="s">
        <v>26</v>
      </c>
      <c r="AT84" s="56" t="s">
        <v>26</v>
      </c>
      <c r="AU84" s="56" t="s">
        <v>26</v>
      </c>
      <c r="AV84" s="56" t="s">
        <v>26</v>
      </c>
      <c r="AW84" s="56" t="s">
        <v>26</v>
      </c>
      <c r="AX84" s="56" t="s">
        <v>26</v>
      </c>
      <c r="AY84" s="35"/>
    </row>
    <row r="85" ht="15" spans="1:51">
      <c r="A85" s="11"/>
      <c r="B85" s="14"/>
      <c r="C85" s="10"/>
      <c r="D85" s="10" t="s">
        <v>188</v>
      </c>
      <c r="E85" s="10"/>
      <c r="F85" s="15" t="s">
        <v>347</v>
      </c>
      <c r="G85" s="26">
        <v>21.84</v>
      </c>
      <c r="H85" s="183">
        <v>0.075</v>
      </c>
      <c r="I85" s="89"/>
      <c r="J85" s="89"/>
      <c r="K85" s="78" t="s">
        <v>26</v>
      </c>
      <c r="L85" s="56" t="s">
        <v>26</v>
      </c>
      <c r="M85" s="56" t="s">
        <v>26</v>
      </c>
      <c r="N85" s="56" t="s">
        <v>26</v>
      </c>
      <c r="O85" s="119">
        <v>9.158</v>
      </c>
      <c r="P85" s="119">
        <v>1.9</v>
      </c>
      <c r="Q85" s="119">
        <v>1.9</v>
      </c>
      <c r="R85" s="188">
        <v>0.207</v>
      </c>
      <c r="S85" s="119">
        <v>53.823</v>
      </c>
      <c r="T85" s="119">
        <v>9.153</v>
      </c>
      <c r="U85" s="119">
        <v>9.153</v>
      </c>
      <c r="V85" s="188">
        <v>0.17</v>
      </c>
      <c r="W85" s="119">
        <v>18.145</v>
      </c>
      <c r="X85" s="119"/>
      <c r="Y85" s="119">
        <v>3.887</v>
      </c>
      <c r="Z85" s="188">
        <v>0.214</v>
      </c>
      <c r="AA85" s="119">
        <v>82.19</v>
      </c>
      <c r="AB85" s="119"/>
      <c r="AC85" s="119"/>
      <c r="AD85" s="119"/>
      <c r="AE85" s="119">
        <v>57.371</v>
      </c>
      <c r="AF85" s="119">
        <v>4.3</v>
      </c>
      <c r="AG85" s="119">
        <v>4.3</v>
      </c>
      <c r="AH85" s="188">
        <v>0.075</v>
      </c>
      <c r="AI85" s="119">
        <v>23.811</v>
      </c>
      <c r="AJ85" s="119"/>
      <c r="AK85" s="119"/>
      <c r="AL85" s="188"/>
      <c r="AM85" s="119">
        <v>47.636</v>
      </c>
      <c r="AN85" s="119">
        <v>2.6</v>
      </c>
      <c r="AO85" s="119">
        <v>2.6</v>
      </c>
      <c r="AP85" s="188">
        <v>0.055</v>
      </c>
      <c r="AQ85" s="56" t="s">
        <v>26</v>
      </c>
      <c r="AR85" s="56" t="s">
        <v>26</v>
      </c>
      <c r="AS85" s="56" t="s">
        <v>26</v>
      </c>
      <c r="AT85" s="56" t="s">
        <v>26</v>
      </c>
      <c r="AU85" s="56" t="s">
        <v>26</v>
      </c>
      <c r="AV85" s="56" t="s">
        <v>26</v>
      </c>
      <c r="AW85" s="56" t="s">
        <v>26</v>
      </c>
      <c r="AX85" s="56" t="s">
        <v>26</v>
      </c>
      <c r="AY85" s="35"/>
    </row>
    <row r="86" ht="57" spans="1:51">
      <c r="A86" s="11"/>
      <c r="B86" s="14"/>
      <c r="C86" s="10"/>
      <c r="D86" s="10" t="s">
        <v>189</v>
      </c>
      <c r="E86" s="10"/>
      <c r="F86" s="15" t="s">
        <v>347</v>
      </c>
      <c r="G86" s="26" t="s">
        <v>190</v>
      </c>
      <c r="H86" s="26" t="s">
        <v>415</v>
      </c>
      <c r="I86" s="89"/>
      <c r="J86" s="89"/>
      <c r="K86" s="78" t="s">
        <v>26</v>
      </c>
      <c r="L86" s="56" t="s">
        <v>26</v>
      </c>
      <c r="M86" s="56" t="s">
        <v>26</v>
      </c>
      <c r="N86" s="56" t="s">
        <v>26</v>
      </c>
      <c r="O86" s="119" t="s">
        <v>26</v>
      </c>
      <c r="P86" s="119"/>
      <c r="Q86" s="119"/>
      <c r="R86" s="119"/>
      <c r="S86" s="119" t="s">
        <v>26</v>
      </c>
      <c r="T86" s="119"/>
      <c r="U86" s="119"/>
      <c r="V86" s="119"/>
      <c r="W86" s="119" t="s">
        <v>26</v>
      </c>
      <c r="X86" s="119"/>
      <c r="Y86" s="119"/>
      <c r="Z86" s="119"/>
      <c r="AA86" s="119" t="s">
        <v>26</v>
      </c>
      <c r="AB86" s="119"/>
      <c r="AC86" s="119"/>
      <c r="AD86" s="119"/>
      <c r="AE86" s="119" t="s">
        <v>26</v>
      </c>
      <c r="AF86" s="119"/>
      <c r="AG86" s="119"/>
      <c r="AH86" s="119"/>
      <c r="AI86" s="119">
        <v>1</v>
      </c>
      <c r="AJ86" s="119">
        <v>0</v>
      </c>
      <c r="AK86" s="119">
        <v>1</v>
      </c>
      <c r="AL86" s="120">
        <v>1</v>
      </c>
      <c r="AM86" s="119">
        <v>1</v>
      </c>
      <c r="AN86" s="119">
        <v>0.15</v>
      </c>
      <c r="AO86" s="119">
        <v>0.95</v>
      </c>
      <c r="AP86" s="120">
        <v>0.95</v>
      </c>
      <c r="AQ86" s="56" t="s">
        <v>26</v>
      </c>
      <c r="AR86" s="56" t="s">
        <v>26</v>
      </c>
      <c r="AS86" s="56" t="s">
        <v>26</v>
      </c>
      <c r="AT86" s="56" t="s">
        <v>26</v>
      </c>
      <c r="AU86" s="56" t="s">
        <v>26</v>
      </c>
      <c r="AV86" s="56" t="s">
        <v>26</v>
      </c>
      <c r="AW86" s="56" t="s">
        <v>26</v>
      </c>
      <c r="AX86" s="56" t="s">
        <v>26</v>
      </c>
      <c r="AY86" s="35"/>
    </row>
    <row r="87" ht="36.75" customHeight="true" spans="1:51">
      <c r="A87" s="11"/>
      <c r="B87" s="159">
        <v>32</v>
      </c>
      <c r="C87" s="10" t="s">
        <v>192</v>
      </c>
      <c r="D87" s="10" t="s">
        <v>193</v>
      </c>
      <c r="E87" s="10"/>
      <c r="F87" s="15" t="s">
        <v>348</v>
      </c>
      <c r="G87" s="59">
        <v>11720</v>
      </c>
      <c r="H87" s="68">
        <v>0.4784</v>
      </c>
      <c r="I87" s="92" t="s">
        <v>270</v>
      </c>
      <c r="J87" s="174" t="s">
        <v>349</v>
      </c>
      <c r="K87" s="93">
        <v>5000</v>
      </c>
      <c r="L87" s="93">
        <v>1457</v>
      </c>
      <c r="M87" s="93">
        <v>2325</v>
      </c>
      <c r="N87" s="94">
        <v>0.465</v>
      </c>
      <c r="O87" s="59">
        <v>4500</v>
      </c>
      <c r="P87" s="59">
        <v>200</v>
      </c>
      <c r="Q87" s="59">
        <v>1694</v>
      </c>
      <c r="R87" s="68">
        <v>0.3764</v>
      </c>
      <c r="S87" s="59">
        <v>3500</v>
      </c>
      <c r="T87" s="59">
        <v>666</v>
      </c>
      <c r="U87" s="59">
        <v>1890</v>
      </c>
      <c r="V87" s="68">
        <v>0.54</v>
      </c>
      <c r="W87" s="59">
        <v>3000</v>
      </c>
      <c r="X87" s="59">
        <v>218</v>
      </c>
      <c r="Y87" s="59">
        <v>1642</v>
      </c>
      <c r="Z87" s="68">
        <v>0.5473</v>
      </c>
      <c r="AA87" s="59">
        <v>2600</v>
      </c>
      <c r="AB87" s="59">
        <v>0</v>
      </c>
      <c r="AC87" s="59">
        <v>1820</v>
      </c>
      <c r="AD87" s="68">
        <v>0.7</v>
      </c>
      <c r="AE87" s="59">
        <v>1600</v>
      </c>
      <c r="AF87" s="59">
        <v>128</v>
      </c>
      <c r="AG87" s="59">
        <v>860</v>
      </c>
      <c r="AH87" s="68">
        <v>0.5375</v>
      </c>
      <c r="AI87" s="59">
        <v>700</v>
      </c>
      <c r="AJ87" s="59">
        <v>27</v>
      </c>
      <c r="AK87" s="59">
        <v>385</v>
      </c>
      <c r="AL87" s="68">
        <v>0.55</v>
      </c>
      <c r="AM87" s="59">
        <v>1600</v>
      </c>
      <c r="AN87" s="59">
        <v>201</v>
      </c>
      <c r="AO87" s="59">
        <v>561</v>
      </c>
      <c r="AP87" s="68">
        <v>0.3506</v>
      </c>
      <c r="AQ87" s="93" t="s">
        <v>26</v>
      </c>
      <c r="AR87" s="93" t="s">
        <v>26</v>
      </c>
      <c r="AS87" s="93" t="s">
        <v>26</v>
      </c>
      <c r="AT87" s="93" t="s">
        <v>26</v>
      </c>
      <c r="AU87" s="93">
        <v>2000</v>
      </c>
      <c r="AV87" s="93">
        <v>375</v>
      </c>
      <c r="AW87" s="93">
        <v>543</v>
      </c>
      <c r="AX87" s="94">
        <v>0.2715</v>
      </c>
      <c r="AY87" s="35"/>
    </row>
    <row r="88" ht="78.75" customHeight="true" spans="1:51">
      <c r="A88" s="6"/>
      <c r="B88" s="14"/>
      <c r="C88" s="10"/>
      <c r="D88" s="10" t="s">
        <v>195</v>
      </c>
      <c r="E88" s="10"/>
      <c r="F88" s="15" t="s">
        <v>348</v>
      </c>
      <c r="G88" s="59">
        <v>3372</v>
      </c>
      <c r="H88" s="68">
        <v>1.124</v>
      </c>
      <c r="I88" s="6"/>
      <c r="J88" s="6"/>
      <c r="K88" s="93">
        <v>500</v>
      </c>
      <c r="L88" s="93">
        <v>180</v>
      </c>
      <c r="M88" s="93">
        <v>297</v>
      </c>
      <c r="N88" s="94">
        <v>0.594</v>
      </c>
      <c r="O88" s="59">
        <v>200</v>
      </c>
      <c r="P88" s="59">
        <v>0</v>
      </c>
      <c r="Q88" s="59">
        <v>353</v>
      </c>
      <c r="R88" s="68">
        <v>1.765</v>
      </c>
      <c r="S88" s="59">
        <v>300</v>
      </c>
      <c r="T88" s="59">
        <v>207</v>
      </c>
      <c r="U88" s="59">
        <v>307</v>
      </c>
      <c r="V88" s="68">
        <v>1.0233</v>
      </c>
      <c r="W88" s="59">
        <v>900</v>
      </c>
      <c r="X88" s="59">
        <v>0</v>
      </c>
      <c r="Y88" s="59">
        <v>774</v>
      </c>
      <c r="Z88" s="68">
        <v>0.86</v>
      </c>
      <c r="AA88" s="59">
        <v>300</v>
      </c>
      <c r="AB88" s="59">
        <v>0</v>
      </c>
      <c r="AC88" s="59">
        <v>218</v>
      </c>
      <c r="AD88" s="68">
        <v>0.7267</v>
      </c>
      <c r="AE88" s="59">
        <v>200</v>
      </c>
      <c r="AF88" s="59">
        <v>128</v>
      </c>
      <c r="AG88" s="59">
        <v>238</v>
      </c>
      <c r="AH88" s="68">
        <v>1.19</v>
      </c>
      <c r="AI88" s="59">
        <v>200</v>
      </c>
      <c r="AJ88" s="59">
        <v>27</v>
      </c>
      <c r="AK88" s="59">
        <v>260</v>
      </c>
      <c r="AL88" s="68">
        <v>1.3</v>
      </c>
      <c r="AM88" s="59">
        <v>200</v>
      </c>
      <c r="AN88" s="59">
        <v>190</v>
      </c>
      <c r="AO88" s="59">
        <v>550</v>
      </c>
      <c r="AP88" s="68">
        <v>2.75</v>
      </c>
      <c r="AQ88" s="93" t="s">
        <v>26</v>
      </c>
      <c r="AR88" s="93" t="s">
        <v>26</v>
      </c>
      <c r="AS88" s="93" t="s">
        <v>26</v>
      </c>
      <c r="AT88" s="93" t="s">
        <v>26</v>
      </c>
      <c r="AU88" s="93">
        <v>200</v>
      </c>
      <c r="AV88" s="93">
        <v>375</v>
      </c>
      <c r="AW88" s="93">
        <v>375</v>
      </c>
      <c r="AX88" s="94">
        <v>1.875</v>
      </c>
      <c r="AY88" s="35"/>
    </row>
    <row r="89" ht="28.5" spans="1:51">
      <c r="A89" s="8" t="s">
        <v>196</v>
      </c>
      <c r="B89" s="159">
        <v>33</v>
      </c>
      <c r="C89" s="10" t="s">
        <v>197</v>
      </c>
      <c r="D89" s="10" t="s">
        <v>198</v>
      </c>
      <c r="E89" s="10"/>
      <c r="F89" s="15" t="s">
        <v>350</v>
      </c>
      <c r="G89" s="56" t="s">
        <v>26</v>
      </c>
      <c r="H89" s="56" t="s">
        <v>26</v>
      </c>
      <c r="I89" s="148"/>
      <c r="J89" s="148"/>
      <c r="K89" s="148" t="s">
        <v>416</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35" t="s">
        <v>417</v>
      </c>
    </row>
    <row r="90" ht="28.5" spans="1:51">
      <c r="A90" s="11"/>
      <c r="B90" s="159">
        <v>34</v>
      </c>
      <c r="C90" s="10" t="s">
        <v>203</v>
      </c>
      <c r="D90" s="10" t="s">
        <v>204</v>
      </c>
      <c r="E90" s="10"/>
      <c r="F90" s="15" t="s">
        <v>350</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35" t="s">
        <v>358</v>
      </c>
    </row>
    <row r="91" ht="14.25" spans="1:51">
      <c r="A91" s="6"/>
      <c r="B91" s="159">
        <v>35</v>
      </c>
      <c r="C91" s="10" t="s">
        <v>206</v>
      </c>
      <c r="D91" s="10" t="s">
        <v>207</v>
      </c>
      <c r="E91" s="10"/>
      <c r="F91" s="15" t="s">
        <v>350</v>
      </c>
      <c r="G91" s="54">
        <v>212</v>
      </c>
      <c r="H91" s="61">
        <v>0.3046</v>
      </c>
      <c r="I91" s="56" t="s">
        <v>270</v>
      </c>
      <c r="J91" s="56" t="s">
        <v>418</v>
      </c>
      <c r="K91" s="56" t="s">
        <v>26</v>
      </c>
      <c r="L91" s="56" t="s">
        <v>26</v>
      </c>
      <c r="M91" s="56" t="s">
        <v>26</v>
      </c>
      <c r="N91" s="56" t="s">
        <v>26</v>
      </c>
      <c r="O91" s="56">
        <v>41</v>
      </c>
      <c r="P91" s="56">
        <v>20</v>
      </c>
      <c r="Q91" s="56">
        <v>41</v>
      </c>
      <c r="R91" s="109">
        <v>1</v>
      </c>
      <c r="S91" s="56">
        <v>79</v>
      </c>
      <c r="T91" s="56">
        <v>4</v>
      </c>
      <c r="U91" s="56">
        <v>28</v>
      </c>
      <c r="V91" s="109">
        <v>0.3544</v>
      </c>
      <c r="W91" s="56">
        <v>48</v>
      </c>
      <c r="X91" s="56">
        <v>3</v>
      </c>
      <c r="Y91" s="56">
        <v>34</v>
      </c>
      <c r="Z91" s="109">
        <v>0.7083</v>
      </c>
      <c r="AA91" s="56">
        <v>182</v>
      </c>
      <c r="AB91" s="56">
        <v>8</v>
      </c>
      <c r="AC91" s="56">
        <v>47</v>
      </c>
      <c r="AD91" s="109">
        <v>0.2582</v>
      </c>
      <c r="AE91" s="56">
        <v>153</v>
      </c>
      <c r="AF91" s="56">
        <v>0</v>
      </c>
      <c r="AG91" s="56">
        <v>26</v>
      </c>
      <c r="AH91" s="109">
        <v>0.1699</v>
      </c>
      <c r="AI91" s="56">
        <v>66</v>
      </c>
      <c r="AJ91" s="56">
        <v>0</v>
      </c>
      <c r="AK91" s="56">
        <v>10</v>
      </c>
      <c r="AL91" s="109">
        <v>0.1515</v>
      </c>
      <c r="AM91" s="56">
        <v>111</v>
      </c>
      <c r="AN91" s="56">
        <v>0</v>
      </c>
      <c r="AO91" s="56">
        <v>26</v>
      </c>
      <c r="AP91" s="109">
        <v>0.2167</v>
      </c>
      <c r="AQ91" s="56" t="s">
        <v>26</v>
      </c>
      <c r="AR91" s="56" t="s">
        <v>26</v>
      </c>
      <c r="AS91" s="56" t="s">
        <v>26</v>
      </c>
      <c r="AT91" s="56" t="s">
        <v>26</v>
      </c>
      <c r="AU91" s="56">
        <v>16</v>
      </c>
      <c r="AV91" s="56">
        <v>0</v>
      </c>
      <c r="AW91" s="56">
        <v>0</v>
      </c>
      <c r="AX91" s="116">
        <v>0</v>
      </c>
      <c r="AY91" s="35"/>
    </row>
    <row r="92" ht="26.25" customHeight="true" spans="1:51">
      <c r="A92" s="8" t="s">
        <v>208</v>
      </c>
      <c r="B92" s="159">
        <v>36</v>
      </c>
      <c r="C92" s="10" t="s">
        <v>209</v>
      </c>
      <c r="D92" s="10" t="s">
        <v>210</v>
      </c>
      <c r="E92" s="10"/>
      <c r="F92" s="15" t="s">
        <v>356</v>
      </c>
      <c r="G92" s="54"/>
      <c r="H92" s="61"/>
      <c r="I92" s="88"/>
      <c r="J92" s="88"/>
      <c r="K92" s="56" t="s">
        <v>26</v>
      </c>
      <c r="L92" s="56" t="s">
        <v>26</v>
      </c>
      <c r="M92" s="56" t="s">
        <v>26</v>
      </c>
      <c r="N92" s="56" t="s">
        <v>26</v>
      </c>
      <c r="O92" s="56">
        <v>188</v>
      </c>
      <c r="P92" s="56"/>
      <c r="Q92" s="56"/>
      <c r="R92" s="109"/>
      <c r="S92" s="56">
        <v>229</v>
      </c>
      <c r="T92" s="56"/>
      <c r="U92" s="56"/>
      <c r="V92" s="109"/>
      <c r="W92" s="56">
        <v>190</v>
      </c>
      <c r="X92" s="56"/>
      <c r="Y92" s="56"/>
      <c r="Z92" s="109"/>
      <c r="AA92" s="56">
        <v>201</v>
      </c>
      <c r="AB92" s="56"/>
      <c r="AC92" s="56"/>
      <c r="AD92" s="109"/>
      <c r="AE92" s="56">
        <v>157</v>
      </c>
      <c r="AF92" s="56"/>
      <c r="AG92" s="56"/>
      <c r="AH92" s="109"/>
      <c r="AI92" s="56">
        <v>152</v>
      </c>
      <c r="AJ92" s="56"/>
      <c r="AK92" s="56"/>
      <c r="AL92" s="109"/>
      <c r="AM92" s="56">
        <v>229</v>
      </c>
      <c r="AN92" s="56"/>
      <c r="AO92" s="56"/>
      <c r="AP92" s="109"/>
      <c r="AQ92" s="56">
        <v>50</v>
      </c>
      <c r="AR92" s="56"/>
      <c r="AS92" s="56"/>
      <c r="AT92" s="109"/>
      <c r="AU92" s="56">
        <v>42</v>
      </c>
      <c r="AV92" s="56"/>
      <c r="AW92" s="56"/>
      <c r="AX92" s="109"/>
      <c r="AY92" s="35"/>
    </row>
    <row r="93" ht="14.25" spans="1:51">
      <c r="A93" s="11"/>
      <c r="B93" s="14"/>
      <c r="C93" s="10"/>
      <c r="D93" s="10" t="s">
        <v>212</v>
      </c>
      <c r="E93" s="10"/>
      <c r="F93" s="15" t="s">
        <v>356</v>
      </c>
      <c r="G93" s="184"/>
      <c r="H93" s="185"/>
      <c r="I93" s="23"/>
      <c r="J93" s="23"/>
      <c r="K93" s="56" t="s">
        <v>26</v>
      </c>
      <c r="L93" s="56" t="s">
        <v>26</v>
      </c>
      <c r="M93" s="56" t="s">
        <v>26</v>
      </c>
      <c r="N93" s="56" t="s">
        <v>26</v>
      </c>
      <c r="O93" s="56" t="s">
        <v>26</v>
      </c>
      <c r="P93" s="56" t="s">
        <v>26</v>
      </c>
      <c r="Q93" s="56" t="s">
        <v>26</v>
      </c>
      <c r="R93" s="56" t="s">
        <v>26</v>
      </c>
      <c r="S93" s="56">
        <v>50</v>
      </c>
      <c r="T93" s="56"/>
      <c r="U93" s="56"/>
      <c r="V93" s="56"/>
      <c r="W93" s="56">
        <v>60</v>
      </c>
      <c r="X93" s="56"/>
      <c r="Y93" s="56"/>
      <c r="Z93" s="56"/>
      <c r="AA93" s="56">
        <v>60</v>
      </c>
      <c r="AB93" s="56"/>
      <c r="AC93" s="56"/>
      <c r="AD93" s="56"/>
      <c r="AE93" s="56" t="s">
        <v>26</v>
      </c>
      <c r="AF93" s="56"/>
      <c r="AG93" s="56"/>
      <c r="AH93" s="56"/>
      <c r="AI93" s="56">
        <v>130</v>
      </c>
      <c r="AJ93" s="56"/>
      <c r="AK93" s="56"/>
      <c r="AL93" s="56"/>
      <c r="AM93" s="56" t="s">
        <v>26</v>
      </c>
      <c r="AN93" s="56"/>
      <c r="AO93" s="56"/>
      <c r="AP93" s="56"/>
      <c r="AQ93" s="56">
        <v>50</v>
      </c>
      <c r="AR93" s="56"/>
      <c r="AS93" s="56"/>
      <c r="AT93" s="56"/>
      <c r="AU93" s="56" t="s">
        <v>26</v>
      </c>
      <c r="AV93" s="56" t="s">
        <v>26</v>
      </c>
      <c r="AW93" s="56" t="s">
        <v>26</v>
      </c>
      <c r="AX93" s="56" t="s">
        <v>26</v>
      </c>
      <c r="AY93" s="35"/>
    </row>
    <row r="94" ht="100.5" customHeight="true" spans="1:51">
      <c r="A94" s="11"/>
      <c r="B94" s="159">
        <v>37</v>
      </c>
      <c r="C94" s="10" t="s">
        <v>213</v>
      </c>
      <c r="D94" s="10" t="s">
        <v>214</v>
      </c>
      <c r="E94" s="10"/>
      <c r="F94" s="186" t="s">
        <v>356</v>
      </c>
      <c r="G94" s="59" t="s">
        <v>419</v>
      </c>
      <c r="H94" s="93" t="s">
        <v>42</v>
      </c>
      <c r="I94" s="187"/>
      <c r="J94" s="140"/>
      <c r="K94" s="54"/>
      <c r="L94" s="54"/>
      <c r="M94" s="54"/>
      <c r="N94" s="54"/>
      <c r="O94" s="54">
        <v>7</v>
      </c>
      <c r="P94" s="54"/>
      <c r="Q94" s="54"/>
      <c r="R94" s="54"/>
      <c r="S94" s="54">
        <v>6.5</v>
      </c>
      <c r="T94" s="54"/>
      <c r="U94" s="54"/>
      <c r="V94" s="54"/>
      <c r="W94" s="54">
        <v>8</v>
      </c>
      <c r="X94" s="54"/>
      <c r="Y94" s="54"/>
      <c r="Z94" s="54"/>
      <c r="AA94" s="54">
        <v>47.5</v>
      </c>
      <c r="AB94" s="54"/>
      <c r="AC94" s="54"/>
      <c r="AD94" s="54"/>
      <c r="AE94" s="54">
        <v>47.5</v>
      </c>
      <c r="AF94" s="54"/>
      <c r="AG94" s="54"/>
      <c r="AH94" s="54"/>
      <c r="AI94" s="54">
        <v>7.5</v>
      </c>
      <c r="AJ94" s="54"/>
      <c r="AK94" s="54"/>
      <c r="AL94" s="54"/>
      <c r="AM94" s="54">
        <v>27</v>
      </c>
      <c r="AN94" s="54"/>
      <c r="AO94" s="54"/>
      <c r="AP94" s="54"/>
      <c r="AQ94" s="54"/>
      <c r="AR94" s="54"/>
      <c r="AS94" s="54"/>
      <c r="AT94" s="54"/>
      <c r="AU94" s="54">
        <v>2.5</v>
      </c>
      <c r="AV94" s="54"/>
      <c r="AW94" s="54"/>
      <c r="AX94" s="54"/>
      <c r="AY94" s="35" t="s">
        <v>420</v>
      </c>
    </row>
    <row r="95" ht="14.25" spans="1:51">
      <c r="A95" s="11"/>
      <c r="B95" s="159">
        <v>38</v>
      </c>
      <c r="C95" s="10" t="s">
        <v>217</v>
      </c>
      <c r="D95" s="10" t="s">
        <v>218</v>
      </c>
      <c r="E95" s="10"/>
      <c r="F95" s="15" t="s">
        <v>348</v>
      </c>
      <c r="G95" s="164">
        <v>25</v>
      </c>
      <c r="H95" s="165">
        <v>0.4386</v>
      </c>
      <c r="I95" s="79" t="s">
        <v>421</v>
      </c>
      <c r="J95" s="79"/>
      <c r="K95" s="93" t="s">
        <v>26</v>
      </c>
      <c r="L95" s="93" t="s">
        <v>26</v>
      </c>
      <c r="M95" s="93" t="s">
        <v>26</v>
      </c>
      <c r="N95" s="93" t="s">
        <v>26</v>
      </c>
      <c r="O95" s="93">
        <v>32</v>
      </c>
      <c r="P95" s="93">
        <v>0</v>
      </c>
      <c r="Q95" s="93">
        <v>0</v>
      </c>
      <c r="R95" s="94">
        <v>0</v>
      </c>
      <c r="S95" s="93">
        <v>13</v>
      </c>
      <c r="T95" s="93">
        <v>13</v>
      </c>
      <c r="U95" s="93">
        <v>13</v>
      </c>
      <c r="V95" s="94">
        <v>1</v>
      </c>
      <c r="W95" s="93" t="s">
        <v>26</v>
      </c>
      <c r="X95" s="93" t="s">
        <v>26</v>
      </c>
      <c r="Y95" s="93" t="s">
        <v>26</v>
      </c>
      <c r="Z95" s="93" t="s">
        <v>26</v>
      </c>
      <c r="AA95" s="93" t="s">
        <v>26</v>
      </c>
      <c r="AB95" s="93" t="s">
        <v>26</v>
      </c>
      <c r="AC95" s="93" t="s">
        <v>26</v>
      </c>
      <c r="AD95" s="93" t="s">
        <v>26</v>
      </c>
      <c r="AE95" s="93">
        <v>12</v>
      </c>
      <c r="AF95" s="93">
        <v>12</v>
      </c>
      <c r="AG95" s="93">
        <v>12</v>
      </c>
      <c r="AH95" s="94">
        <v>1</v>
      </c>
      <c r="AI95" s="93" t="s">
        <v>26</v>
      </c>
      <c r="AJ95" s="93" t="s">
        <v>26</v>
      </c>
      <c r="AK95" s="93" t="s">
        <v>26</v>
      </c>
      <c r="AL95" s="93" t="s">
        <v>26</v>
      </c>
      <c r="AM95" s="93" t="s">
        <v>26</v>
      </c>
      <c r="AN95" s="93" t="s">
        <v>26</v>
      </c>
      <c r="AO95" s="93" t="s">
        <v>26</v>
      </c>
      <c r="AP95" s="93" t="s">
        <v>26</v>
      </c>
      <c r="AQ95" s="93" t="s">
        <v>26</v>
      </c>
      <c r="AR95" s="93" t="s">
        <v>26</v>
      </c>
      <c r="AS95" s="93" t="s">
        <v>26</v>
      </c>
      <c r="AT95" s="93" t="s">
        <v>26</v>
      </c>
      <c r="AU95" s="93" t="s">
        <v>26</v>
      </c>
      <c r="AV95" s="93" t="s">
        <v>26</v>
      </c>
      <c r="AW95" s="93" t="s">
        <v>26</v>
      </c>
      <c r="AX95" s="93" t="s">
        <v>26</v>
      </c>
      <c r="AY95" s="35"/>
    </row>
    <row r="96" ht="14.25" spans="1:51">
      <c r="A96" s="11"/>
      <c r="B96" s="14"/>
      <c r="C96" s="10"/>
      <c r="D96" s="10" t="s">
        <v>220</v>
      </c>
      <c r="E96" s="10"/>
      <c r="F96" s="15" t="s">
        <v>348</v>
      </c>
      <c r="G96" s="59">
        <v>9</v>
      </c>
      <c r="H96" s="68">
        <v>0.3214</v>
      </c>
      <c r="I96" s="6"/>
      <c r="J96" s="6"/>
      <c r="K96" s="93" t="s">
        <v>26</v>
      </c>
      <c r="L96" s="93" t="s">
        <v>26</v>
      </c>
      <c r="M96" s="93" t="s">
        <v>26</v>
      </c>
      <c r="N96" s="93" t="s">
        <v>26</v>
      </c>
      <c r="O96" s="93">
        <v>4</v>
      </c>
      <c r="P96" s="93">
        <v>2</v>
      </c>
      <c r="Q96" s="93">
        <v>2</v>
      </c>
      <c r="R96" s="94">
        <v>0.5</v>
      </c>
      <c r="S96" s="93">
        <v>14</v>
      </c>
      <c r="T96" s="93">
        <v>4</v>
      </c>
      <c r="U96" s="93">
        <v>4</v>
      </c>
      <c r="V96" s="94">
        <v>0.2857</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26</v>
      </c>
      <c r="AR96" s="93" t="s">
        <v>26</v>
      </c>
      <c r="AS96" s="93" t="s">
        <v>26</v>
      </c>
      <c r="AT96" s="93" t="s">
        <v>26</v>
      </c>
      <c r="AU96" s="93" t="s">
        <v>26</v>
      </c>
      <c r="AV96" s="93" t="s">
        <v>26</v>
      </c>
      <c r="AW96" s="93" t="s">
        <v>26</v>
      </c>
      <c r="AX96" s="93" t="s">
        <v>26</v>
      </c>
      <c r="AY96" s="35"/>
    </row>
    <row r="97" ht="28.5" spans="1:51">
      <c r="A97" s="11"/>
      <c r="B97" s="159">
        <v>39</v>
      </c>
      <c r="C97" s="10" t="s">
        <v>222</v>
      </c>
      <c r="D97" s="10" t="s">
        <v>223</v>
      </c>
      <c r="E97" s="10"/>
      <c r="F97" s="15" t="s">
        <v>348</v>
      </c>
      <c r="G97" s="59">
        <v>399</v>
      </c>
      <c r="H97" s="68">
        <v>1</v>
      </c>
      <c r="I97" s="59"/>
      <c r="J97" s="93" t="s">
        <v>359</v>
      </c>
      <c r="K97" s="93" t="s">
        <v>26</v>
      </c>
      <c r="L97" s="93" t="s">
        <v>26</v>
      </c>
      <c r="M97" s="93" t="s">
        <v>26</v>
      </c>
      <c r="N97" s="93" t="s">
        <v>26</v>
      </c>
      <c r="O97" s="93">
        <v>11</v>
      </c>
      <c r="P97" s="93">
        <v>11</v>
      </c>
      <c r="Q97" s="93">
        <v>11</v>
      </c>
      <c r="R97" s="94">
        <v>1</v>
      </c>
      <c r="S97" s="93">
        <v>168</v>
      </c>
      <c r="T97" s="93">
        <v>168</v>
      </c>
      <c r="U97" s="93">
        <v>168</v>
      </c>
      <c r="V97" s="94">
        <v>1</v>
      </c>
      <c r="W97" s="93" t="s">
        <v>26</v>
      </c>
      <c r="X97" s="93"/>
      <c r="Y97" s="93"/>
      <c r="Z97" s="93"/>
      <c r="AA97" s="93">
        <v>220</v>
      </c>
      <c r="AB97" s="93">
        <v>220</v>
      </c>
      <c r="AC97" s="93">
        <v>220</v>
      </c>
      <c r="AD97" s="94">
        <v>1</v>
      </c>
      <c r="AE97" s="93" t="s">
        <v>26</v>
      </c>
      <c r="AF97" s="93"/>
      <c r="AG97" s="93"/>
      <c r="AH97" s="93"/>
      <c r="AI97" s="93" t="s">
        <v>26</v>
      </c>
      <c r="AJ97" s="93"/>
      <c r="AK97" s="93"/>
      <c r="AL97" s="93"/>
      <c r="AM97" s="93" t="s">
        <v>26</v>
      </c>
      <c r="AN97" s="93"/>
      <c r="AO97" s="93"/>
      <c r="AP97" s="93"/>
      <c r="AQ97" s="93" t="s">
        <v>26</v>
      </c>
      <c r="AR97" s="93" t="s">
        <v>26</v>
      </c>
      <c r="AS97" s="93" t="s">
        <v>26</v>
      </c>
      <c r="AT97" s="93" t="s">
        <v>26</v>
      </c>
      <c r="AU97" s="93" t="s">
        <v>26</v>
      </c>
      <c r="AV97" s="93" t="s">
        <v>26</v>
      </c>
      <c r="AW97" s="93" t="s">
        <v>26</v>
      </c>
      <c r="AX97" s="93" t="s">
        <v>26</v>
      </c>
      <c r="AY97" s="35"/>
    </row>
    <row r="98" ht="28.5" spans="1:51">
      <c r="A98" s="11"/>
      <c r="B98" s="160">
        <v>40</v>
      </c>
      <c r="C98" s="40" t="s">
        <v>224</v>
      </c>
      <c r="D98" s="10" t="s">
        <v>225</v>
      </c>
      <c r="E98" s="10"/>
      <c r="F98" s="17" t="s">
        <v>348</v>
      </c>
      <c r="G98" s="59">
        <v>3</v>
      </c>
      <c r="H98" s="68">
        <v>1</v>
      </c>
      <c r="I98" s="93"/>
      <c r="J98" s="93"/>
      <c r="K98" s="93" t="s">
        <v>26</v>
      </c>
      <c r="L98" s="93" t="s">
        <v>26</v>
      </c>
      <c r="M98" s="93" t="s">
        <v>26</v>
      </c>
      <c r="N98" s="93" t="s">
        <v>26</v>
      </c>
      <c r="O98" s="59">
        <v>1</v>
      </c>
      <c r="P98" s="59">
        <v>1</v>
      </c>
      <c r="Q98" s="59">
        <v>1</v>
      </c>
      <c r="R98" s="59">
        <v>1</v>
      </c>
      <c r="S98" s="59">
        <v>1</v>
      </c>
      <c r="T98" s="59">
        <v>1</v>
      </c>
      <c r="U98" s="59">
        <v>1</v>
      </c>
      <c r="V98" s="59">
        <v>1</v>
      </c>
      <c r="W98" s="59">
        <v>1</v>
      </c>
      <c r="X98" s="59">
        <v>1</v>
      </c>
      <c r="Y98" s="59">
        <v>1</v>
      </c>
      <c r="Z98" s="59">
        <v>1</v>
      </c>
      <c r="AA98" s="59" t="s">
        <v>26</v>
      </c>
      <c r="AB98" s="59"/>
      <c r="AC98" s="59"/>
      <c r="AD98" s="59"/>
      <c r="AE98" s="59" t="s">
        <v>26</v>
      </c>
      <c r="AF98" s="59"/>
      <c r="AG98" s="59"/>
      <c r="AH98" s="59"/>
      <c r="AI98" s="59" t="s">
        <v>26</v>
      </c>
      <c r="AJ98" s="59"/>
      <c r="AK98" s="59"/>
      <c r="AL98" s="59"/>
      <c r="AM98" s="59" t="s">
        <v>26</v>
      </c>
      <c r="AN98" s="59"/>
      <c r="AO98" s="59"/>
      <c r="AP98" s="59"/>
      <c r="AQ98" s="93" t="s">
        <v>26</v>
      </c>
      <c r="AR98" s="93" t="s">
        <v>26</v>
      </c>
      <c r="AS98" s="93" t="s">
        <v>26</v>
      </c>
      <c r="AT98" s="93" t="s">
        <v>26</v>
      </c>
      <c r="AU98" s="93" t="s">
        <v>26</v>
      </c>
      <c r="AV98" s="93" t="s">
        <v>26</v>
      </c>
      <c r="AW98" s="93" t="s">
        <v>26</v>
      </c>
      <c r="AX98" s="93" t="s">
        <v>26</v>
      </c>
      <c r="AY98" s="35"/>
    </row>
    <row r="99" ht="28.5" spans="1:51">
      <c r="A99" s="11"/>
      <c r="B99" s="159">
        <v>41</v>
      </c>
      <c r="C99" s="10" t="s">
        <v>226</v>
      </c>
      <c r="D99" s="10" t="s">
        <v>227</v>
      </c>
      <c r="E99" s="10"/>
      <c r="F99" s="15" t="s">
        <v>360</v>
      </c>
      <c r="G99" s="54">
        <v>121</v>
      </c>
      <c r="H99" s="61">
        <v>1</v>
      </c>
      <c r="I99" s="88" t="s">
        <v>422</v>
      </c>
      <c r="J99" s="88"/>
      <c r="K99" s="56">
        <v>121</v>
      </c>
      <c r="L99" s="56">
        <v>0</v>
      </c>
      <c r="M99" s="56">
        <v>121</v>
      </c>
      <c r="N99" s="112">
        <v>1</v>
      </c>
      <c r="O99" s="56" t="s">
        <v>26</v>
      </c>
      <c r="P99" s="56" t="s">
        <v>26</v>
      </c>
      <c r="Q99" s="56" t="s">
        <v>26</v>
      </c>
      <c r="R99" s="56" t="s">
        <v>26</v>
      </c>
      <c r="S99" s="56" t="s">
        <v>26</v>
      </c>
      <c r="T99" s="56" t="s">
        <v>26</v>
      </c>
      <c r="U99" s="56" t="s">
        <v>26</v>
      </c>
      <c r="V99" s="56" t="s">
        <v>26</v>
      </c>
      <c r="W99" s="56" t="s">
        <v>26</v>
      </c>
      <c r="X99" s="56" t="s">
        <v>26</v>
      </c>
      <c r="Y99" s="56" t="s">
        <v>26</v>
      </c>
      <c r="Z99" s="56" t="s">
        <v>26</v>
      </c>
      <c r="AA99" s="56" t="s">
        <v>26</v>
      </c>
      <c r="AB99" s="56" t="s">
        <v>26</v>
      </c>
      <c r="AC99" s="56" t="s">
        <v>26</v>
      </c>
      <c r="AD99" s="56" t="s">
        <v>26</v>
      </c>
      <c r="AE99" s="56">
        <v>72</v>
      </c>
      <c r="AF99" s="56">
        <v>0</v>
      </c>
      <c r="AG99" s="56">
        <v>72</v>
      </c>
      <c r="AH99" s="112">
        <v>1</v>
      </c>
      <c r="AI99" s="56" t="s">
        <v>26</v>
      </c>
      <c r="AJ99" s="56" t="s">
        <v>26</v>
      </c>
      <c r="AK99" s="56" t="s">
        <v>26</v>
      </c>
      <c r="AL99" s="56" t="s">
        <v>26</v>
      </c>
      <c r="AM99" s="56">
        <v>49</v>
      </c>
      <c r="AN99" s="56">
        <v>0</v>
      </c>
      <c r="AO99" s="56">
        <v>49</v>
      </c>
      <c r="AP99" s="112">
        <v>1</v>
      </c>
      <c r="AQ99" s="56" t="s">
        <v>26</v>
      </c>
      <c r="AR99" s="56" t="s">
        <v>26</v>
      </c>
      <c r="AS99" s="56" t="s">
        <v>26</v>
      </c>
      <c r="AT99" s="56" t="s">
        <v>26</v>
      </c>
      <c r="AU99" s="56" t="s">
        <v>26</v>
      </c>
      <c r="AV99" s="56" t="s">
        <v>26</v>
      </c>
      <c r="AW99" s="56" t="s">
        <v>26</v>
      </c>
      <c r="AX99" s="56" t="s">
        <v>26</v>
      </c>
      <c r="AY99" s="35"/>
    </row>
    <row r="100" ht="14.25" spans="1:51">
      <c r="A100" s="11"/>
      <c r="B100" s="159">
        <v>42</v>
      </c>
      <c r="C100" s="10" t="s">
        <v>229</v>
      </c>
      <c r="D100" s="10" t="s">
        <v>230</v>
      </c>
      <c r="E100" s="10"/>
      <c r="F100" s="15" t="s">
        <v>231</v>
      </c>
      <c r="G100" s="54">
        <f>U100+Y100+AC100+AO100</f>
        <v>67</v>
      </c>
      <c r="H100" s="63">
        <f>G100/289</f>
        <v>0.231833910034602</v>
      </c>
      <c r="I100" s="98"/>
      <c r="J100" s="98"/>
      <c r="K100" s="78" t="s">
        <v>26</v>
      </c>
      <c r="L100" s="56" t="s">
        <v>26</v>
      </c>
      <c r="M100" s="56" t="s">
        <v>26</v>
      </c>
      <c r="N100" s="56" t="s">
        <v>26</v>
      </c>
      <c r="O100" s="56" t="s">
        <v>26</v>
      </c>
      <c r="P100" s="56" t="s">
        <v>26</v>
      </c>
      <c r="Q100" s="56" t="s">
        <v>26</v>
      </c>
      <c r="R100" s="56" t="s">
        <v>26</v>
      </c>
      <c r="S100" s="56">
        <v>72</v>
      </c>
      <c r="T100" s="56">
        <v>2</v>
      </c>
      <c r="U100" s="56">
        <v>17</v>
      </c>
      <c r="V100" s="109">
        <v>0.2361</v>
      </c>
      <c r="W100" s="56">
        <v>4</v>
      </c>
      <c r="X100" s="56">
        <v>2</v>
      </c>
      <c r="Y100" s="56">
        <v>4</v>
      </c>
      <c r="Z100" s="109">
        <v>1</v>
      </c>
      <c r="AA100" s="56">
        <v>135</v>
      </c>
      <c r="AB100" s="56">
        <v>2</v>
      </c>
      <c r="AC100" s="56">
        <v>26</v>
      </c>
      <c r="AD100" s="109">
        <v>0.1926</v>
      </c>
      <c r="AE100" s="56" t="s">
        <v>26</v>
      </c>
      <c r="AF100" s="56" t="s">
        <v>26</v>
      </c>
      <c r="AG100" s="56" t="s">
        <v>26</v>
      </c>
      <c r="AH100" s="56" t="s">
        <v>26</v>
      </c>
      <c r="AI100" s="56" t="s">
        <v>26</v>
      </c>
      <c r="AJ100" s="56" t="s">
        <v>26</v>
      </c>
      <c r="AK100" s="56" t="s">
        <v>26</v>
      </c>
      <c r="AL100" s="56" t="s">
        <v>26</v>
      </c>
      <c r="AM100" s="56">
        <v>78</v>
      </c>
      <c r="AN100" s="56">
        <v>6</v>
      </c>
      <c r="AO100" s="56">
        <v>20</v>
      </c>
      <c r="AP100" s="109">
        <v>0.2564</v>
      </c>
      <c r="AQ100" s="56" t="s">
        <v>26</v>
      </c>
      <c r="AR100" s="56" t="s">
        <v>26</v>
      </c>
      <c r="AS100" s="56" t="s">
        <v>26</v>
      </c>
      <c r="AT100" s="56" t="s">
        <v>26</v>
      </c>
      <c r="AU100" s="56" t="s">
        <v>26</v>
      </c>
      <c r="AV100" s="56" t="s">
        <v>26</v>
      </c>
      <c r="AW100" s="56" t="s">
        <v>26</v>
      </c>
      <c r="AX100" s="56" t="s">
        <v>26</v>
      </c>
      <c r="AY100" s="35"/>
    </row>
    <row r="101" ht="14.25" spans="1:51">
      <c r="A101" s="11"/>
      <c r="B101" s="14"/>
      <c r="C101" s="10"/>
      <c r="D101" s="10" t="s">
        <v>232</v>
      </c>
      <c r="E101" s="10"/>
      <c r="F101" s="15" t="s">
        <v>231</v>
      </c>
      <c r="G101" s="54">
        <f>U101+Y101+AC101+AO101</f>
        <v>7850</v>
      </c>
      <c r="H101" s="63">
        <f>G101/25400</f>
        <v>0.309055118110236</v>
      </c>
      <c r="I101" s="89"/>
      <c r="J101" s="89"/>
      <c r="K101" s="78" t="s">
        <v>26</v>
      </c>
      <c r="L101" s="56" t="s">
        <v>26</v>
      </c>
      <c r="M101" s="56" t="s">
        <v>26</v>
      </c>
      <c r="N101" s="56" t="s">
        <v>26</v>
      </c>
      <c r="O101" s="56" t="s">
        <v>26</v>
      </c>
      <c r="P101" s="56" t="s">
        <v>26</v>
      </c>
      <c r="Q101" s="56" t="s">
        <v>26</v>
      </c>
      <c r="R101" s="56" t="s">
        <v>26</v>
      </c>
      <c r="S101" s="56">
        <v>6800</v>
      </c>
      <c r="T101" s="56">
        <v>160</v>
      </c>
      <c r="U101" s="56">
        <v>1830</v>
      </c>
      <c r="V101" s="109">
        <v>0.2691</v>
      </c>
      <c r="W101" s="56">
        <v>800</v>
      </c>
      <c r="X101" s="56">
        <v>400</v>
      </c>
      <c r="Y101" s="56">
        <v>800</v>
      </c>
      <c r="Z101" s="109">
        <v>1</v>
      </c>
      <c r="AA101" s="56">
        <v>9400</v>
      </c>
      <c r="AB101" s="56">
        <v>100</v>
      </c>
      <c r="AC101" s="56">
        <v>3100</v>
      </c>
      <c r="AD101" s="109">
        <v>0.3298</v>
      </c>
      <c r="AE101" s="56" t="s">
        <v>26</v>
      </c>
      <c r="AF101" s="56" t="s">
        <v>26</v>
      </c>
      <c r="AG101" s="56" t="s">
        <v>26</v>
      </c>
      <c r="AH101" s="56" t="s">
        <v>26</v>
      </c>
      <c r="AI101" s="56" t="s">
        <v>26</v>
      </c>
      <c r="AJ101" s="56" t="s">
        <v>26</v>
      </c>
      <c r="AK101" s="56" t="s">
        <v>26</v>
      </c>
      <c r="AL101" s="56" t="s">
        <v>26</v>
      </c>
      <c r="AM101" s="56">
        <v>8400</v>
      </c>
      <c r="AN101" s="56">
        <v>590</v>
      </c>
      <c r="AO101" s="56">
        <v>2120</v>
      </c>
      <c r="AP101" s="109">
        <v>0.2523</v>
      </c>
      <c r="AQ101" s="56" t="s">
        <v>26</v>
      </c>
      <c r="AR101" s="56" t="s">
        <v>26</v>
      </c>
      <c r="AS101" s="56" t="s">
        <v>26</v>
      </c>
      <c r="AT101" s="56" t="s">
        <v>26</v>
      </c>
      <c r="AU101" s="56" t="s">
        <v>26</v>
      </c>
      <c r="AV101" s="56" t="s">
        <v>26</v>
      </c>
      <c r="AW101" s="56" t="s">
        <v>26</v>
      </c>
      <c r="AX101" s="56" t="s">
        <v>26</v>
      </c>
      <c r="AY101" s="35"/>
    </row>
    <row r="102" ht="28.5" spans="1:51">
      <c r="A102" s="11"/>
      <c r="B102" s="159">
        <v>43</v>
      </c>
      <c r="C102" s="10" t="s">
        <v>233</v>
      </c>
      <c r="D102" s="10" t="s">
        <v>234</v>
      </c>
      <c r="E102" s="10"/>
      <c r="F102" s="15" t="s">
        <v>235</v>
      </c>
      <c r="G102" s="54">
        <v>26</v>
      </c>
      <c r="H102" s="63">
        <v>0.3562</v>
      </c>
      <c r="I102" s="98" t="s">
        <v>270</v>
      </c>
      <c r="J102" s="98" t="s">
        <v>361</v>
      </c>
      <c r="K102" s="78" t="s">
        <v>26</v>
      </c>
      <c r="L102" s="56" t="s">
        <v>26</v>
      </c>
      <c r="M102" s="56" t="s">
        <v>26</v>
      </c>
      <c r="N102" s="56" t="s">
        <v>26</v>
      </c>
      <c r="O102" s="56">
        <v>11</v>
      </c>
      <c r="P102" s="56">
        <v>1</v>
      </c>
      <c r="Q102" s="56">
        <v>4</v>
      </c>
      <c r="R102" s="109">
        <f>Q102/O102</f>
        <v>0.363636363636364</v>
      </c>
      <c r="S102" s="56">
        <v>9</v>
      </c>
      <c r="T102" s="56">
        <v>1</v>
      </c>
      <c r="U102" s="56">
        <v>3</v>
      </c>
      <c r="V102" s="109">
        <f>U102/S102</f>
        <v>0.333333333333333</v>
      </c>
      <c r="W102" s="56">
        <v>10</v>
      </c>
      <c r="X102" s="56">
        <v>1</v>
      </c>
      <c r="Y102" s="56">
        <v>3</v>
      </c>
      <c r="Z102" s="109">
        <f>Y102/W102</f>
        <v>0.3</v>
      </c>
      <c r="AA102" s="56">
        <v>14</v>
      </c>
      <c r="AB102" s="56">
        <v>1</v>
      </c>
      <c r="AC102" s="56">
        <v>5</v>
      </c>
      <c r="AD102" s="109">
        <f>AC102/AA102</f>
        <v>0.357142857142857</v>
      </c>
      <c r="AE102" s="56">
        <v>10</v>
      </c>
      <c r="AF102" s="56">
        <v>2</v>
      </c>
      <c r="AG102" s="56">
        <v>4</v>
      </c>
      <c r="AH102" s="109">
        <f>AG102/AE102</f>
        <v>0.4</v>
      </c>
      <c r="AI102" s="56">
        <v>9</v>
      </c>
      <c r="AJ102" s="56">
        <v>1</v>
      </c>
      <c r="AK102" s="56">
        <v>4</v>
      </c>
      <c r="AL102" s="109">
        <f>AK102/AI102</f>
        <v>0.444444444444444</v>
      </c>
      <c r="AM102" s="56">
        <v>10</v>
      </c>
      <c r="AN102" s="56">
        <v>1</v>
      </c>
      <c r="AO102" s="56">
        <v>3</v>
      </c>
      <c r="AP102" s="112">
        <f>AO102/AM102</f>
        <v>0.3</v>
      </c>
      <c r="AQ102" s="56" t="s">
        <v>26</v>
      </c>
      <c r="AR102" s="56" t="s">
        <v>26</v>
      </c>
      <c r="AS102" s="56" t="s">
        <v>26</v>
      </c>
      <c r="AT102" s="56" t="s">
        <v>26</v>
      </c>
      <c r="AU102" s="56" t="s">
        <v>26</v>
      </c>
      <c r="AV102" s="56" t="s">
        <v>26</v>
      </c>
      <c r="AW102" s="56" t="s">
        <v>26</v>
      </c>
      <c r="AX102" s="56" t="s">
        <v>26</v>
      </c>
      <c r="AY102" s="35"/>
    </row>
    <row r="103" ht="42.75" spans="1:51">
      <c r="A103" s="11"/>
      <c r="B103" s="159">
        <v>44</v>
      </c>
      <c r="C103" s="10" t="s">
        <v>236</v>
      </c>
      <c r="D103" s="10" t="s">
        <v>237</v>
      </c>
      <c r="E103" s="10"/>
      <c r="F103" s="15" t="s">
        <v>35</v>
      </c>
      <c r="G103" s="54">
        <v>20.3</v>
      </c>
      <c r="H103" s="69">
        <v>0.812</v>
      </c>
      <c r="I103" s="147"/>
      <c r="J103" s="147"/>
      <c r="K103" s="103" t="s">
        <v>26</v>
      </c>
      <c r="L103" s="54" t="s">
        <v>26</v>
      </c>
      <c r="M103" s="54" t="s">
        <v>26</v>
      </c>
      <c r="N103" s="54" t="s">
        <v>26</v>
      </c>
      <c r="O103" s="54">
        <v>9</v>
      </c>
      <c r="P103" s="54">
        <v>6</v>
      </c>
      <c r="Q103" s="54">
        <v>8</v>
      </c>
      <c r="R103" s="112">
        <v>0.89</v>
      </c>
      <c r="S103" s="54">
        <v>3</v>
      </c>
      <c r="T103" s="54">
        <v>1</v>
      </c>
      <c r="U103" s="54">
        <v>2</v>
      </c>
      <c r="V103" s="112">
        <v>0.67</v>
      </c>
      <c r="W103" s="54">
        <v>2</v>
      </c>
      <c r="X103" s="54">
        <v>0</v>
      </c>
      <c r="Y103" s="54">
        <v>1</v>
      </c>
      <c r="Z103" s="112">
        <v>0.5</v>
      </c>
      <c r="AA103" s="54">
        <v>4</v>
      </c>
      <c r="AB103" s="54">
        <v>2</v>
      </c>
      <c r="AC103" s="54">
        <v>3</v>
      </c>
      <c r="AD103" s="112">
        <v>0.75</v>
      </c>
      <c r="AE103" s="54">
        <v>2</v>
      </c>
      <c r="AF103" s="54">
        <v>2</v>
      </c>
      <c r="AG103" s="54">
        <v>2</v>
      </c>
      <c r="AH103" s="112">
        <v>1</v>
      </c>
      <c r="AI103" s="54">
        <v>2</v>
      </c>
      <c r="AJ103" s="54">
        <v>0.7</v>
      </c>
      <c r="AK103" s="54">
        <v>1.3</v>
      </c>
      <c r="AL103" s="112">
        <v>0.65</v>
      </c>
      <c r="AM103" s="54">
        <v>1</v>
      </c>
      <c r="AN103" s="54">
        <v>1</v>
      </c>
      <c r="AO103" s="54">
        <v>1</v>
      </c>
      <c r="AP103" s="112">
        <v>1</v>
      </c>
      <c r="AQ103" s="56" t="s">
        <v>26</v>
      </c>
      <c r="AR103" s="56" t="s">
        <v>26</v>
      </c>
      <c r="AS103" s="56" t="s">
        <v>26</v>
      </c>
      <c r="AT103" s="56" t="s">
        <v>26</v>
      </c>
      <c r="AU103" s="54">
        <v>2</v>
      </c>
      <c r="AV103" s="54">
        <v>2</v>
      </c>
      <c r="AW103" s="54">
        <v>2</v>
      </c>
      <c r="AX103" s="112">
        <v>1</v>
      </c>
      <c r="AY103" s="43"/>
    </row>
    <row r="104" ht="87" customHeight="true" spans="1:51">
      <c r="A104" s="6"/>
      <c r="B104" s="159">
        <v>45</v>
      </c>
      <c r="C104" s="10" t="s">
        <v>238</v>
      </c>
      <c r="D104" s="10" t="s">
        <v>239</v>
      </c>
      <c r="E104" s="10"/>
      <c r="F104" s="15" t="s">
        <v>63</v>
      </c>
      <c r="G104" s="59">
        <v>3</v>
      </c>
      <c r="H104" s="68">
        <v>0.1304</v>
      </c>
      <c r="I104" s="99" t="s">
        <v>362</v>
      </c>
      <c r="J104" s="99" t="s">
        <v>363</v>
      </c>
      <c r="K104" s="93">
        <v>1</v>
      </c>
      <c r="L104" s="93" t="s">
        <v>26</v>
      </c>
      <c r="M104" s="93" t="s">
        <v>26</v>
      </c>
      <c r="N104" s="59" t="s">
        <v>42</v>
      </c>
      <c r="O104" s="93">
        <v>4</v>
      </c>
      <c r="P104" s="93">
        <v>1</v>
      </c>
      <c r="Q104" s="93">
        <v>1</v>
      </c>
      <c r="R104" s="68">
        <v>0.25</v>
      </c>
      <c r="S104" s="93">
        <v>3</v>
      </c>
      <c r="T104" s="93" t="s">
        <v>26</v>
      </c>
      <c r="U104" s="93" t="s">
        <v>26</v>
      </c>
      <c r="V104" s="150" t="s">
        <v>42</v>
      </c>
      <c r="W104" s="93">
        <v>2</v>
      </c>
      <c r="X104" s="93" t="s">
        <v>26</v>
      </c>
      <c r="Y104" s="93">
        <v>1</v>
      </c>
      <c r="Z104" s="94">
        <v>0.5</v>
      </c>
      <c r="AA104" s="93">
        <v>3</v>
      </c>
      <c r="AB104" s="93" t="s">
        <v>26</v>
      </c>
      <c r="AC104" s="93">
        <v>1</v>
      </c>
      <c r="AD104" s="94">
        <v>0.333</v>
      </c>
      <c r="AE104" s="56">
        <v>2</v>
      </c>
      <c r="AF104" s="93" t="s">
        <v>26</v>
      </c>
      <c r="AG104" s="93" t="s">
        <v>26</v>
      </c>
      <c r="AH104" s="93" t="s">
        <v>42</v>
      </c>
      <c r="AI104" s="56">
        <v>2</v>
      </c>
      <c r="AJ104" s="93" t="s">
        <v>26</v>
      </c>
      <c r="AK104" s="93" t="s">
        <v>26</v>
      </c>
      <c r="AL104" s="93" t="s">
        <v>42</v>
      </c>
      <c r="AM104" s="56">
        <v>2</v>
      </c>
      <c r="AN104" s="93" t="s">
        <v>26</v>
      </c>
      <c r="AO104" s="93" t="s">
        <v>26</v>
      </c>
      <c r="AP104" s="93" t="s">
        <v>42</v>
      </c>
      <c r="AQ104" s="56">
        <v>2</v>
      </c>
      <c r="AR104" s="56" t="s">
        <v>26</v>
      </c>
      <c r="AS104" s="56" t="s">
        <v>26</v>
      </c>
      <c r="AT104" s="150" t="s">
        <v>42</v>
      </c>
      <c r="AU104" s="56">
        <v>2</v>
      </c>
      <c r="AV104" s="56" t="s">
        <v>26</v>
      </c>
      <c r="AW104" s="56" t="s">
        <v>26</v>
      </c>
      <c r="AX104" s="150" t="s">
        <v>42</v>
      </c>
      <c r="AY104" s="35" t="s">
        <v>364</v>
      </c>
    </row>
    <row r="105" ht="33" customHeight="true" spans="1:51">
      <c r="A105" s="60" t="s">
        <v>240</v>
      </c>
      <c r="B105" s="159">
        <v>46</v>
      </c>
      <c r="C105" s="10" t="s">
        <v>241</v>
      </c>
      <c r="D105" s="10" t="s">
        <v>242</v>
      </c>
      <c r="E105" s="10"/>
      <c r="F105" s="15" t="s">
        <v>356</v>
      </c>
      <c r="G105" s="54">
        <v>26</v>
      </c>
      <c r="H105" s="61">
        <v>1</v>
      </c>
      <c r="I105" s="56"/>
      <c r="J105" s="56"/>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56" t="s">
        <v>26</v>
      </c>
      <c r="AR105" s="56" t="s">
        <v>26</v>
      </c>
      <c r="AS105" s="56" t="s">
        <v>26</v>
      </c>
      <c r="AT105" s="56" t="s">
        <v>26</v>
      </c>
      <c r="AU105" s="56" t="s">
        <v>26</v>
      </c>
      <c r="AV105" s="56" t="s">
        <v>26</v>
      </c>
      <c r="AW105" s="56" t="s">
        <v>26</v>
      </c>
      <c r="AX105" s="56" t="s">
        <v>26</v>
      </c>
      <c r="AY105" s="35"/>
    </row>
    <row r="106" ht="14.25" spans="1:51">
      <c r="A106" s="89"/>
      <c r="B106" s="159">
        <v>47</v>
      </c>
      <c r="C106" s="10" t="s">
        <v>244</v>
      </c>
      <c r="D106" s="10" t="s">
        <v>245</v>
      </c>
      <c r="E106" s="10"/>
      <c r="F106" s="15" t="s">
        <v>246</v>
      </c>
      <c r="G106" s="56" t="s">
        <v>26</v>
      </c>
      <c r="H106" s="143" t="s">
        <v>26</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26</v>
      </c>
      <c r="AR106" s="56" t="s">
        <v>26</v>
      </c>
      <c r="AS106" s="56" t="s">
        <v>26</v>
      </c>
      <c r="AT106" s="56" t="s">
        <v>26</v>
      </c>
      <c r="AU106" s="56">
        <v>1</v>
      </c>
      <c r="AV106" s="56"/>
      <c r="AW106" s="56"/>
      <c r="AX106" s="56"/>
      <c r="AY106" s="41" t="s">
        <v>247</v>
      </c>
    </row>
    <row r="107" ht="14.25" spans="1:51">
      <c r="A107" s="89"/>
      <c r="B107" s="14"/>
      <c r="C107" s="10"/>
      <c r="D107" s="10" t="s">
        <v>248</v>
      </c>
      <c r="E107" s="10"/>
      <c r="F107" s="15" t="s">
        <v>246</v>
      </c>
      <c r="G107" s="56" t="s">
        <v>26</v>
      </c>
      <c r="H107" s="143" t="s">
        <v>26</v>
      </c>
      <c r="I107" s="23"/>
      <c r="J107" s="23"/>
      <c r="K107" s="56" t="s">
        <v>26</v>
      </c>
      <c r="L107" s="56" t="s">
        <v>26</v>
      </c>
      <c r="M107" s="56" t="s">
        <v>26</v>
      </c>
      <c r="N107" s="56" t="s">
        <v>26</v>
      </c>
      <c r="O107" s="56" t="s">
        <v>26</v>
      </c>
      <c r="P107" s="56" t="s">
        <v>26</v>
      </c>
      <c r="Q107" s="56" t="s">
        <v>26</v>
      </c>
      <c r="R107" s="56" t="s">
        <v>26</v>
      </c>
      <c r="S107" s="56" t="s">
        <v>26</v>
      </c>
      <c r="T107" s="56" t="s">
        <v>26</v>
      </c>
      <c r="U107" s="56" t="s">
        <v>26</v>
      </c>
      <c r="V107" s="56" t="s">
        <v>26</v>
      </c>
      <c r="W107" s="56">
        <v>1</v>
      </c>
      <c r="X107" s="56"/>
      <c r="Y107" s="56"/>
      <c r="Z107" s="56"/>
      <c r="AA107" s="56" t="s">
        <v>26</v>
      </c>
      <c r="AB107" s="56" t="s">
        <v>26</v>
      </c>
      <c r="AC107" s="56" t="s">
        <v>26</v>
      </c>
      <c r="AD107" s="56" t="s">
        <v>26</v>
      </c>
      <c r="AE107" s="56">
        <v>1</v>
      </c>
      <c r="AF107" s="56"/>
      <c r="AG107" s="56"/>
      <c r="AH107" s="56"/>
      <c r="AI107" s="56">
        <v>1</v>
      </c>
      <c r="AJ107" s="56"/>
      <c r="AK107" s="56"/>
      <c r="AL107" s="56"/>
      <c r="AM107" s="56" t="s">
        <v>26</v>
      </c>
      <c r="AN107" s="56" t="s">
        <v>26</v>
      </c>
      <c r="AO107" s="56" t="s">
        <v>26</v>
      </c>
      <c r="AP107" s="56" t="s">
        <v>26</v>
      </c>
      <c r="AQ107" s="56" t="s">
        <v>26</v>
      </c>
      <c r="AR107" s="56" t="s">
        <v>26</v>
      </c>
      <c r="AS107" s="56" t="s">
        <v>26</v>
      </c>
      <c r="AT107" s="56" t="s">
        <v>26</v>
      </c>
      <c r="AU107" s="56" t="s">
        <v>26</v>
      </c>
      <c r="AV107" s="56" t="s">
        <v>26</v>
      </c>
      <c r="AW107" s="56" t="s">
        <v>26</v>
      </c>
      <c r="AX107" s="56" t="s">
        <v>26</v>
      </c>
      <c r="AY107" s="23"/>
    </row>
    <row r="108" ht="33" customHeight="true" spans="1:51">
      <c r="A108" s="89"/>
      <c r="B108" s="159">
        <v>48</v>
      </c>
      <c r="C108" s="10" t="s">
        <v>249</v>
      </c>
      <c r="D108" s="10" t="s">
        <v>250</v>
      </c>
      <c r="E108" s="10"/>
      <c r="F108" s="15" t="s">
        <v>251</v>
      </c>
      <c r="G108" s="54" t="s">
        <v>42</v>
      </c>
      <c r="H108" s="54" t="s">
        <v>42</v>
      </c>
      <c r="I108" s="54"/>
      <c r="J108" s="54"/>
      <c r="K108" s="54" t="s">
        <v>42</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35" t="s">
        <v>252</v>
      </c>
    </row>
    <row r="109" ht="50.25" customHeight="true" spans="1:51">
      <c r="A109" s="89"/>
      <c r="B109" s="159">
        <v>49</v>
      </c>
      <c r="C109" s="10" t="s">
        <v>253</v>
      </c>
      <c r="D109" s="10" t="s">
        <v>254</v>
      </c>
      <c r="E109" s="10"/>
      <c r="F109" s="15" t="s">
        <v>246</v>
      </c>
      <c r="G109" s="56">
        <v>156</v>
      </c>
      <c r="H109" s="109">
        <v>0.78</v>
      </c>
      <c r="I109" s="56"/>
      <c r="J109" s="56"/>
      <c r="K109" s="56">
        <v>200</v>
      </c>
      <c r="L109" s="56">
        <v>70</v>
      </c>
      <c r="M109" s="56">
        <v>156</v>
      </c>
      <c r="N109" s="109">
        <v>0.78</v>
      </c>
      <c r="O109" s="56" t="s">
        <v>26</v>
      </c>
      <c r="P109" s="56" t="s">
        <v>26</v>
      </c>
      <c r="Q109" s="56" t="s">
        <v>26</v>
      </c>
      <c r="R109" s="56" t="s">
        <v>26</v>
      </c>
      <c r="S109" s="56" t="s">
        <v>26</v>
      </c>
      <c r="T109" s="56" t="s">
        <v>26</v>
      </c>
      <c r="U109" s="56" t="s">
        <v>26</v>
      </c>
      <c r="V109" s="56" t="s">
        <v>26</v>
      </c>
      <c r="W109" s="56" t="s">
        <v>26</v>
      </c>
      <c r="X109" s="56" t="s">
        <v>26</v>
      </c>
      <c r="Y109" s="56" t="s">
        <v>26</v>
      </c>
      <c r="Z109" s="56" t="s">
        <v>26</v>
      </c>
      <c r="AA109" s="56" t="s">
        <v>26</v>
      </c>
      <c r="AB109" s="56" t="s">
        <v>26</v>
      </c>
      <c r="AC109" s="56" t="s">
        <v>26</v>
      </c>
      <c r="AD109" s="56" t="s">
        <v>26</v>
      </c>
      <c r="AE109" s="56" t="s">
        <v>26</v>
      </c>
      <c r="AF109" s="56" t="s">
        <v>26</v>
      </c>
      <c r="AG109" s="56" t="s">
        <v>26</v>
      </c>
      <c r="AH109" s="56" t="s">
        <v>26</v>
      </c>
      <c r="AI109" s="56" t="s">
        <v>26</v>
      </c>
      <c r="AJ109" s="56" t="s">
        <v>26</v>
      </c>
      <c r="AK109" s="56" t="s">
        <v>26</v>
      </c>
      <c r="AL109" s="56" t="s">
        <v>26</v>
      </c>
      <c r="AM109" s="56" t="s">
        <v>26</v>
      </c>
      <c r="AN109" s="56" t="s">
        <v>26</v>
      </c>
      <c r="AO109" s="56" t="s">
        <v>26</v>
      </c>
      <c r="AP109" s="56" t="s">
        <v>26</v>
      </c>
      <c r="AQ109" s="56" t="s">
        <v>26</v>
      </c>
      <c r="AR109" s="56" t="s">
        <v>26</v>
      </c>
      <c r="AS109" s="56" t="s">
        <v>26</v>
      </c>
      <c r="AT109" s="56" t="s">
        <v>26</v>
      </c>
      <c r="AU109" s="56" t="s">
        <v>26</v>
      </c>
      <c r="AV109" s="56" t="s">
        <v>26</v>
      </c>
      <c r="AW109" s="56" t="s">
        <v>26</v>
      </c>
      <c r="AX109" s="56" t="s">
        <v>26</v>
      </c>
      <c r="AY109" s="35"/>
    </row>
    <row r="110" ht="50.25" customHeight="true" spans="1:51">
      <c r="A110" s="89"/>
      <c r="B110" s="159">
        <v>50</v>
      </c>
      <c r="C110" s="10" t="s">
        <v>256</v>
      </c>
      <c r="D110" s="10" t="s">
        <v>257</v>
      </c>
      <c r="E110" s="10"/>
      <c r="F110" s="15" t="s">
        <v>246</v>
      </c>
      <c r="G110" s="54" t="s">
        <v>42</v>
      </c>
      <c r="H110" s="139" t="s">
        <v>42</v>
      </c>
      <c r="I110" s="56" t="s">
        <v>270</v>
      </c>
      <c r="J110" s="54" t="s">
        <v>366</v>
      </c>
      <c r="K110" s="56">
        <v>8</v>
      </c>
      <c r="L110" s="56" t="s">
        <v>26</v>
      </c>
      <c r="M110" s="56" t="s">
        <v>26</v>
      </c>
      <c r="N110" s="56" t="s">
        <v>26</v>
      </c>
      <c r="O110" s="56">
        <v>1</v>
      </c>
      <c r="P110" s="56" t="s">
        <v>26</v>
      </c>
      <c r="Q110" s="56" t="s">
        <v>26</v>
      </c>
      <c r="R110" s="56" t="s">
        <v>26</v>
      </c>
      <c r="S110" s="56">
        <v>1</v>
      </c>
      <c r="T110" s="56" t="s">
        <v>26</v>
      </c>
      <c r="U110" s="56" t="s">
        <v>26</v>
      </c>
      <c r="V110" s="56" t="s">
        <v>26</v>
      </c>
      <c r="W110" s="56">
        <v>1</v>
      </c>
      <c r="X110" s="56" t="s">
        <v>26</v>
      </c>
      <c r="Y110" s="56" t="s">
        <v>26</v>
      </c>
      <c r="Z110" s="56" t="s">
        <v>26</v>
      </c>
      <c r="AA110" s="56">
        <v>1</v>
      </c>
      <c r="AB110" s="56" t="s">
        <v>26</v>
      </c>
      <c r="AC110" s="56" t="s">
        <v>26</v>
      </c>
      <c r="AD110" s="56" t="s">
        <v>26</v>
      </c>
      <c r="AE110" s="56">
        <v>1</v>
      </c>
      <c r="AF110" s="56" t="s">
        <v>26</v>
      </c>
      <c r="AG110" s="56" t="s">
        <v>26</v>
      </c>
      <c r="AH110" s="56" t="s">
        <v>26</v>
      </c>
      <c r="AI110" s="56">
        <v>1</v>
      </c>
      <c r="AJ110" s="56" t="s">
        <v>26</v>
      </c>
      <c r="AK110" s="56" t="s">
        <v>26</v>
      </c>
      <c r="AL110" s="56" t="s">
        <v>26</v>
      </c>
      <c r="AM110" s="56">
        <v>1</v>
      </c>
      <c r="AN110" s="56" t="s">
        <v>26</v>
      </c>
      <c r="AO110" s="56" t="s">
        <v>26</v>
      </c>
      <c r="AP110" s="56" t="s">
        <v>26</v>
      </c>
      <c r="AQ110" s="56">
        <v>1</v>
      </c>
      <c r="AR110" s="56" t="s">
        <v>26</v>
      </c>
      <c r="AS110" s="56" t="s">
        <v>26</v>
      </c>
      <c r="AT110" s="56" t="s">
        <v>26</v>
      </c>
      <c r="AU110" s="56">
        <v>1</v>
      </c>
      <c r="AV110" s="56" t="s">
        <v>26</v>
      </c>
      <c r="AW110" s="56" t="s">
        <v>26</v>
      </c>
      <c r="AX110" s="56" t="s">
        <v>26</v>
      </c>
      <c r="AY110" s="35" t="s">
        <v>367</v>
      </c>
    </row>
    <row r="111" ht="42.75" spans="1:51">
      <c r="A111" s="182" t="s">
        <v>260</v>
      </c>
      <c r="B111" s="159">
        <v>51</v>
      </c>
      <c r="C111" s="10" t="s">
        <v>261</v>
      </c>
      <c r="D111" s="10" t="s">
        <v>262</v>
      </c>
      <c r="E111" s="10"/>
      <c r="F111" s="15" t="s">
        <v>263</v>
      </c>
      <c r="G111" s="54">
        <v>32</v>
      </c>
      <c r="H111" s="61">
        <v>0.4</v>
      </c>
      <c r="I111" s="56"/>
      <c r="J111" s="56"/>
      <c r="K111" s="56" t="s">
        <v>26</v>
      </c>
      <c r="L111" s="56" t="s">
        <v>26</v>
      </c>
      <c r="M111" s="56" t="s">
        <v>26</v>
      </c>
      <c r="N111" s="56" t="s">
        <v>26</v>
      </c>
      <c r="O111" s="56">
        <v>10</v>
      </c>
      <c r="P111" s="56">
        <v>1</v>
      </c>
      <c r="Q111" s="56">
        <v>5</v>
      </c>
      <c r="R111" s="109">
        <v>0.5</v>
      </c>
      <c r="S111" s="56">
        <v>8</v>
      </c>
      <c r="T111" s="56">
        <v>1</v>
      </c>
      <c r="U111" s="56">
        <v>1</v>
      </c>
      <c r="V111" s="109">
        <v>0.125</v>
      </c>
      <c r="W111" s="56">
        <v>8</v>
      </c>
      <c r="X111" s="56">
        <v>0</v>
      </c>
      <c r="Y111" s="56">
        <v>0</v>
      </c>
      <c r="Z111" s="109">
        <v>0</v>
      </c>
      <c r="AA111" s="56">
        <v>24</v>
      </c>
      <c r="AB111" s="56">
        <v>7</v>
      </c>
      <c r="AC111" s="56">
        <v>15</v>
      </c>
      <c r="AD111" s="109">
        <v>0.625</v>
      </c>
      <c r="AE111" s="56">
        <v>12</v>
      </c>
      <c r="AF111" s="56">
        <v>2</v>
      </c>
      <c r="AG111" s="56">
        <v>12</v>
      </c>
      <c r="AH111" s="109">
        <v>1</v>
      </c>
      <c r="AI111" s="56">
        <v>8</v>
      </c>
      <c r="AJ111" s="56">
        <v>0</v>
      </c>
      <c r="AK111" s="56">
        <v>0</v>
      </c>
      <c r="AL111" s="109">
        <v>0</v>
      </c>
      <c r="AM111" s="56">
        <v>10</v>
      </c>
      <c r="AN111" s="56">
        <v>0</v>
      </c>
      <c r="AO111" s="56">
        <v>0</v>
      </c>
      <c r="AP111" s="109">
        <v>0</v>
      </c>
      <c r="AQ111" s="56" t="s">
        <v>26</v>
      </c>
      <c r="AR111" s="56" t="s">
        <v>26</v>
      </c>
      <c r="AS111" s="56" t="s">
        <v>26</v>
      </c>
      <c r="AT111" s="56" t="s">
        <v>26</v>
      </c>
      <c r="AU111" s="56" t="s">
        <v>26</v>
      </c>
      <c r="AV111" s="56" t="s">
        <v>26</v>
      </c>
      <c r="AW111" s="56" t="s">
        <v>26</v>
      </c>
      <c r="AX111" s="56" t="s">
        <v>26</v>
      </c>
      <c r="AY111" s="3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3.5"/>
  <cols>
    <col min="1" max="1" width="6.5" style="45"/>
    <col min="2" max="2" width="6.5" style="46"/>
    <col min="3" max="3" width="19.25" style="47"/>
    <col min="4" max="4" width="19" style="48"/>
    <col min="5" max="5" width="22.375" style="48"/>
    <col min="6" max="7" width="11" style="44"/>
    <col min="8" max="8" width="11" style="49"/>
    <col min="9" max="9" width="14.1166666666667" style="50" customWidth="true"/>
    <col min="10" max="10" width="14.35" style="50" customWidth="true"/>
    <col min="11" max="14" width="9.875" style="51"/>
    <col min="15" max="42" width="9.875"/>
    <col min="43" max="50" width="9.875" style="44"/>
    <col min="51" max="51" width="17.125" style="52"/>
  </cols>
  <sheetData>
    <row r="1" ht="29.25" customHeight="true" spans="1:14">
      <c r="A1" s="1" t="s">
        <v>423</v>
      </c>
      <c r="B1"/>
      <c r="C1"/>
      <c r="D1"/>
      <c r="E1"/>
      <c r="F1"/>
      <c r="G1"/>
      <c r="H1"/>
      <c r="I1" s="1"/>
      <c r="J1" s="1"/>
      <c r="K1"/>
      <c r="L1"/>
      <c r="M1"/>
      <c r="N1"/>
    </row>
    <row r="2" ht="42" customHeight="true" spans="1:51">
      <c r="A2" s="2" t="s">
        <v>424</v>
      </c>
      <c r="B2"/>
      <c r="C2"/>
      <c r="D2"/>
      <c r="E2"/>
      <c r="F2"/>
      <c r="G2"/>
      <c r="H2"/>
      <c r="I2" s="2"/>
      <c r="J2" s="2"/>
      <c r="K2"/>
      <c r="L2"/>
      <c r="M2"/>
      <c r="N2"/>
      <c r="AQ2"/>
      <c r="AR2"/>
      <c r="AS2"/>
      <c r="AT2"/>
      <c r="AU2"/>
      <c r="AV2"/>
      <c r="AW2"/>
      <c r="AX2"/>
      <c r="AY2"/>
    </row>
    <row r="3" s="44" customFormat="true" ht="26" customHeight="true" spans="1:51">
      <c r="A3" s="3" t="s">
        <v>2</v>
      </c>
      <c r="B3" s="4" t="s">
        <v>3</v>
      </c>
      <c r="C3" s="5" t="s">
        <v>4</v>
      </c>
      <c r="D3" s="5" t="s">
        <v>5</v>
      </c>
      <c r="E3" s="5"/>
      <c r="F3" s="5" t="s">
        <v>6</v>
      </c>
      <c r="G3" s="5" t="s">
        <v>7</v>
      </c>
      <c r="H3" s="24" t="s">
        <v>8</v>
      </c>
      <c r="I3" s="31" t="s">
        <v>266</v>
      </c>
      <c r="J3" s="31" t="s">
        <v>267</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ht="26" customHeight="true" spans="1:51">
      <c r="A4" s="6"/>
      <c r="B4" s="7"/>
      <c r="C4" s="5"/>
      <c r="D4" s="5"/>
      <c r="E4" s="5"/>
      <c r="F4" s="5"/>
      <c r="G4" s="5"/>
      <c r="H4" s="25"/>
      <c r="I4" s="22"/>
      <c r="J4" s="22"/>
      <c r="K4" s="5" t="s">
        <v>5</v>
      </c>
      <c r="L4" s="5" t="s">
        <v>268</v>
      </c>
      <c r="M4" s="5" t="s">
        <v>20</v>
      </c>
      <c r="N4" s="5" t="s">
        <v>21</v>
      </c>
      <c r="O4" s="5" t="s">
        <v>5</v>
      </c>
      <c r="P4" s="5" t="s">
        <v>268</v>
      </c>
      <c r="Q4" s="5" t="s">
        <v>20</v>
      </c>
      <c r="R4" s="5" t="s">
        <v>21</v>
      </c>
      <c r="S4" s="5" t="s">
        <v>5</v>
      </c>
      <c r="T4" s="5" t="s">
        <v>268</v>
      </c>
      <c r="U4" s="5" t="s">
        <v>20</v>
      </c>
      <c r="V4" s="5" t="s">
        <v>21</v>
      </c>
      <c r="W4" s="5" t="s">
        <v>5</v>
      </c>
      <c r="X4" s="5" t="s">
        <v>268</v>
      </c>
      <c r="Y4" s="5" t="s">
        <v>20</v>
      </c>
      <c r="Z4" s="5" t="s">
        <v>21</v>
      </c>
      <c r="AA4" s="5" t="s">
        <v>5</v>
      </c>
      <c r="AB4" s="5" t="s">
        <v>268</v>
      </c>
      <c r="AC4" s="5" t="s">
        <v>20</v>
      </c>
      <c r="AD4" s="5" t="s">
        <v>21</v>
      </c>
      <c r="AE4" s="5" t="s">
        <v>5</v>
      </c>
      <c r="AF4" s="5" t="s">
        <v>268</v>
      </c>
      <c r="AG4" s="5" t="s">
        <v>20</v>
      </c>
      <c r="AH4" s="5" t="s">
        <v>21</v>
      </c>
      <c r="AI4" s="5" t="s">
        <v>5</v>
      </c>
      <c r="AJ4" s="5" t="s">
        <v>268</v>
      </c>
      <c r="AK4" s="5" t="s">
        <v>20</v>
      </c>
      <c r="AL4" s="5" t="s">
        <v>21</v>
      </c>
      <c r="AM4" s="5" t="s">
        <v>5</v>
      </c>
      <c r="AN4" s="5" t="s">
        <v>268</v>
      </c>
      <c r="AO4" s="5" t="s">
        <v>20</v>
      </c>
      <c r="AP4" s="5" t="s">
        <v>21</v>
      </c>
      <c r="AQ4" s="5" t="s">
        <v>5</v>
      </c>
      <c r="AR4" s="5" t="s">
        <v>268</v>
      </c>
      <c r="AS4" s="5" t="s">
        <v>20</v>
      </c>
      <c r="AT4" s="5" t="s">
        <v>21</v>
      </c>
      <c r="AU4" s="5" t="s">
        <v>5</v>
      </c>
      <c r="AV4" s="5" t="s">
        <v>268</v>
      </c>
      <c r="AW4" s="5" t="s">
        <v>20</v>
      </c>
      <c r="AX4" s="5" t="s">
        <v>21</v>
      </c>
      <c r="AY4" s="5"/>
    </row>
    <row r="5" ht="30" customHeight="true" spans="1:51">
      <c r="A5" s="8" t="s">
        <v>22</v>
      </c>
      <c r="B5" s="9">
        <v>1</v>
      </c>
      <c r="C5" s="10" t="s">
        <v>23</v>
      </c>
      <c r="D5" s="10" t="s">
        <v>24</v>
      </c>
      <c r="E5" s="10"/>
      <c r="F5" s="15" t="s">
        <v>269</v>
      </c>
      <c r="G5" s="26">
        <v>3379</v>
      </c>
      <c r="H5" s="53">
        <v>0.2816</v>
      </c>
      <c r="I5" s="72"/>
      <c r="J5" s="72"/>
      <c r="K5" s="26">
        <v>1700</v>
      </c>
      <c r="L5" s="26">
        <v>667</v>
      </c>
      <c r="M5" s="26">
        <v>667</v>
      </c>
      <c r="N5" s="53">
        <v>0.3924</v>
      </c>
      <c r="O5" s="107">
        <v>2200</v>
      </c>
      <c r="P5" s="107">
        <v>748</v>
      </c>
      <c r="Q5" s="107">
        <v>748</v>
      </c>
      <c r="R5" s="53">
        <v>0.34</v>
      </c>
      <c r="S5" s="107">
        <v>1150</v>
      </c>
      <c r="T5" s="107">
        <v>344</v>
      </c>
      <c r="U5" s="107">
        <v>344</v>
      </c>
      <c r="V5" s="53">
        <v>0.2991</v>
      </c>
      <c r="W5" s="107">
        <v>1100</v>
      </c>
      <c r="X5" s="107">
        <v>312</v>
      </c>
      <c r="Y5" s="107">
        <v>312</v>
      </c>
      <c r="Z5" s="53">
        <v>0.2836</v>
      </c>
      <c r="AA5" s="107">
        <v>2450</v>
      </c>
      <c r="AB5" s="107">
        <v>537</v>
      </c>
      <c r="AC5" s="107">
        <v>537</v>
      </c>
      <c r="AD5" s="53">
        <v>0.2192</v>
      </c>
      <c r="AE5" s="107">
        <v>1600</v>
      </c>
      <c r="AF5" s="107">
        <v>386</v>
      </c>
      <c r="AG5" s="107">
        <v>386</v>
      </c>
      <c r="AH5" s="53">
        <v>0.2413</v>
      </c>
      <c r="AI5" s="107">
        <v>700</v>
      </c>
      <c r="AJ5" s="107">
        <v>172</v>
      </c>
      <c r="AK5" s="107">
        <v>172</v>
      </c>
      <c r="AL5" s="53">
        <v>0.2457</v>
      </c>
      <c r="AM5" s="107">
        <v>1100</v>
      </c>
      <c r="AN5" s="107">
        <v>213</v>
      </c>
      <c r="AO5" s="107">
        <v>213</v>
      </c>
      <c r="AP5" s="53">
        <v>0.1936</v>
      </c>
      <c r="AQ5" s="107" t="s">
        <v>26</v>
      </c>
      <c r="AR5" s="107" t="s">
        <v>26</v>
      </c>
      <c r="AS5" s="107" t="s">
        <v>26</v>
      </c>
      <c r="AT5" s="107" t="s">
        <v>26</v>
      </c>
      <c r="AU5" s="107" t="s">
        <v>26</v>
      </c>
      <c r="AV5" s="107" t="s">
        <v>26</v>
      </c>
      <c r="AW5" s="107" t="s">
        <v>26</v>
      </c>
      <c r="AX5" s="107" t="s">
        <v>26</v>
      </c>
      <c r="AY5" s="130" t="s">
        <v>425</v>
      </c>
    </row>
    <row r="6" ht="30" customHeight="true" spans="1:51">
      <c r="A6" s="11"/>
      <c r="B6" s="12"/>
      <c r="C6" s="10"/>
      <c r="D6" s="10" t="s">
        <v>28</v>
      </c>
      <c r="E6" s="10"/>
      <c r="F6" s="15" t="s">
        <v>269</v>
      </c>
      <c r="G6" s="54">
        <v>35</v>
      </c>
      <c r="H6" s="55">
        <v>1</v>
      </c>
      <c r="I6" s="6"/>
      <c r="J6" s="6"/>
      <c r="K6" s="73" t="s">
        <v>26</v>
      </c>
      <c r="L6" s="67" t="s">
        <v>26</v>
      </c>
      <c r="M6" s="67" t="s">
        <v>26</v>
      </c>
      <c r="N6" s="67" t="s">
        <v>26</v>
      </c>
      <c r="O6" s="56">
        <v>13</v>
      </c>
      <c r="P6" s="56">
        <v>13</v>
      </c>
      <c r="Q6" s="56">
        <v>13</v>
      </c>
      <c r="R6" s="113">
        <v>1</v>
      </c>
      <c r="S6" s="56">
        <v>3</v>
      </c>
      <c r="T6" s="56">
        <v>3</v>
      </c>
      <c r="U6" s="56">
        <v>3</v>
      </c>
      <c r="V6" s="116">
        <v>1</v>
      </c>
      <c r="W6" s="56">
        <v>3</v>
      </c>
      <c r="X6" s="56">
        <v>3</v>
      </c>
      <c r="Y6" s="56">
        <v>3</v>
      </c>
      <c r="Z6" s="116">
        <v>1</v>
      </c>
      <c r="AA6" s="56">
        <v>6</v>
      </c>
      <c r="AB6" s="56">
        <v>6</v>
      </c>
      <c r="AC6" s="56">
        <v>6</v>
      </c>
      <c r="AD6" s="116">
        <v>1</v>
      </c>
      <c r="AE6" s="56">
        <v>3</v>
      </c>
      <c r="AF6" s="56">
        <v>3</v>
      </c>
      <c r="AG6" s="56">
        <v>3</v>
      </c>
      <c r="AH6" s="116">
        <v>1</v>
      </c>
      <c r="AI6" s="56">
        <v>3</v>
      </c>
      <c r="AJ6" s="56">
        <v>3</v>
      </c>
      <c r="AK6" s="56">
        <v>3</v>
      </c>
      <c r="AL6" s="116">
        <v>1</v>
      </c>
      <c r="AM6" s="56">
        <v>4</v>
      </c>
      <c r="AN6" s="56">
        <v>4</v>
      </c>
      <c r="AO6" s="56">
        <v>4</v>
      </c>
      <c r="AP6" s="116">
        <v>1</v>
      </c>
      <c r="AQ6" s="56" t="s">
        <v>26</v>
      </c>
      <c r="AR6" s="56" t="s">
        <v>26</v>
      </c>
      <c r="AS6" s="56" t="s">
        <v>26</v>
      </c>
      <c r="AT6" s="56" t="s">
        <v>26</v>
      </c>
      <c r="AU6" s="56" t="s">
        <v>26</v>
      </c>
      <c r="AV6" s="56" t="s">
        <v>26</v>
      </c>
      <c r="AW6" s="56" t="s">
        <v>26</v>
      </c>
      <c r="AX6" s="56" t="s">
        <v>26</v>
      </c>
      <c r="AY6" s="131"/>
    </row>
    <row r="7" ht="30" customHeight="true" spans="1:51">
      <c r="A7" s="11"/>
      <c r="B7" s="13">
        <v>2</v>
      </c>
      <c r="C7" s="10" t="s">
        <v>29</v>
      </c>
      <c r="D7" s="10" t="s">
        <v>30</v>
      </c>
      <c r="E7" s="10"/>
      <c r="F7" s="15" t="s">
        <v>269</v>
      </c>
      <c r="G7" s="56" t="s">
        <v>26</v>
      </c>
      <c r="H7" s="57" t="s">
        <v>42</v>
      </c>
      <c r="I7" s="74"/>
      <c r="J7" s="74"/>
      <c r="K7" s="75" t="s">
        <v>370</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131" t="s">
        <v>272</v>
      </c>
    </row>
    <row r="8" ht="30" customHeight="true" spans="1:51">
      <c r="A8" s="11"/>
      <c r="B8" s="13">
        <v>3</v>
      </c>
      <c r="C8" s="10" t="s">
        <v>33</v>
      </c>
      <c r="D8" s="10" t="s">
        <v>34</v>
      </c>
      <c r="E8" s="10"/>
      <c r="F8" s="15" t="s">
        <v>35</v>
      </c>
      <c r="G8" s="54">
        <v>1472</v>
      </c>
      <c r="H8" s="58">
        <v>0.2701</v>
      </c>
      <c r="I8" s="77"/>
      <c r="J8" s="77"/>
      <c r="K8" s="78" t="s">
        <v>26</v>
      </c>
      <c r="L8" s="56" t="s">
        <v>26</v>
      </c>
      <c r="M8" s="56" t="s">
        <v>26</v>
      </c>
      <c r="N8" s="56" t="s">
        <v>26</v>
      </c>
      <c r="O8" s="56">
        <v>1200</v>
      </c>
      <c r="P8" s="56">
        <v>160</v>
      </c>
      <c r="Q8" s="56">
        <v>310</v>
      </c>
      <c r="R8" s="114">
        <v>0.2583</v>
      </c>
      <c r="S8" s="56">
        <v>613</v>
      </c>
      <c r="T8" s="56">
        <v>158</v>
      </c>
      <c r="U8" s="56">
        <v>158</v>
      </c>
      <c r="V8" s="114">
        <v>0.2577</v>
      </c>
      <c r="W8" s="56">
        <v>613</v>
      </c>
      <c r="X8" s="56">
        <v>170</v>
      </c>
      <c r="Y8" s="56">
        <v>170</v>
      </c>
      <c r="Z8" s="121">
        <v>0.2773</v>
      </c>
      <c r="AA8" s="56">
        <v>1185</v>
      </c>
      <c r="AB8" s="56">
        <v>276</v>
      </c>
      <c r="AC8" s="56">
        <v>310</v>
      </c>
      <c r="AD8" s="121">
        <v>0.2616</v>
      </c>
      <c r="AE8" s="56">
        <v>613</v>
      </c>
      <c r="AF8" s="56">
        <v>210</v>
      </c>
      <c r="AG8" s="56">
        <v>210</v>
      </c>
      <c r="AH8" s="121">
        <v>0.3426</v>
      </c>
      <c r="AI8" s="56">
        <v>613</v>
      </c>
      <c r="AJ8" s="56">
        <v>107</v>
      </c>
      <c r="AK8" s="56">
        <v>159</v>
      </c>
      <c r="AL8" s="121">
        <v>0.2594</v>
      </c>
      <c r="AM8" s="56">
        <v>613</v>
      </c>
      <c r="AN8" s="56">
        <v>51</v>
      </c>
      <c r="AO8" s="56">
        <v>155</v>
      </c>
      <c r="AP8" s="121">
        <v>0.2529</v>
      </c>
      <c r="AQ8" s="56" t="s">
        <v>26</v>
      </c>
      <c r="AR8" s="56" t="s">
        <v>26</v>
      </c>
      <c r="AS8" s="56" t="s">
        <v>26</v>
      </c>
      <c r="AT8" s="56" t="s">
        <v>26</v>
      </c>
      <c r="AU8" s="56" t="s">
        <v>26</v>
      </c>
      <c r="AV8" s="56" t="s">
        <v>26</v>
      </c>
      <c r="AW8" s="56" t="s">
        <v>26</v>
      </c>
      <c r="AX8" s="56" t="s">
        <v>26</v>
      </c>
      <c r="AY8" s="131"/>
    </row>
    <row r="9" ht="30" customHeight="true" spans="1:51">
      <c r="A9" s="6"/>
      <c r="B9" s="14"/>
      <c r="C9" s="10"/>
      <c r="D9" s="10" t="s">
        <v>36</v>
      </c>
      <c r="E9" s="10"/>
      <c r="F9" s="15" t="s">
        <v>35</v>
      </c>
      <c r="G9" s="54">
        <v>756</v>
      </c>
      <c r="H9" s="58">
        <v>0.3436</v>
      </c>
      <c r="I9" s="6"/>
      <c r="J9" s="6"/>
      <c r="K9" s="78" t="s">
        <v>26</v>
      </c>
      <c r="L9" s="56" t="s">
        <v>26</v>
      </c>
      <c r="M9" s="56" t="s">
        <v>26</v>
      </c>
      <c r="N9" s="56" t="s">
        <v>26</v>
      </c>
      <c r="O9" s="56">
        <v>475</v>
      </c>
      <c r="P9" s="56">
        <v>73</v>
      </c>
      <c r="Q9" s="56">
        <v>125</v>
      </c>
      <c r="R9" s="114">
        <v>0.2632</v>
      </c>
      <c r="S9" s="56">
        <v>275</v>
      </c>
      <c r="T9" s="56">
        <v>106</v>
      </c>
      <c r="U9" s="56">
        <v>106</v>
      </c>
      <c r="V9" s="114">
        <v>0.3855</v>
      </c>
      <c r="W9" s="56">
        <v>275</v>
      </c>
      <c r="X9" s="56">
        <v>90</v>
      </c>
      <c r="Y9" s="56">
        <v>90</v>
      </c>
      <c r="Z9" s="121">
        <v>0.3273</v>
      </c>
      <c r="AA9" s="56">
        <v>350</v>
      </c>
      <c r="AB9" s="56">
        <v>90</v>
      </c>
      <c r="AC9" s="56">
        <v>90</v>
      </c>
      <c r="AD9" s="121">
        <v>0.2571</v>
      </c>
      <c r="AE9" s="56">
        <v>275</v>
      </c>
      <c r="AF9" s="56">
        <v>110</v>
      </c>
      <c r="AG9" s="56">
        <v>110</v>
      </c>
      <c r="AH9" s="121">
        <v>0.4</v>
      </c>
      <c r="AI9" s="56">
        <v>275</v>
      </c>
      <c r="AJ9" s="56">
        <v>121</v>
      </c>
      <c r="AK9" s="56">
        <v>159</v>
      </c>
      <c r="AL9" s="121">
        <v>0.5782</v>
      </c>
      <c r="AM9" s="56">
        <v>275</v>
      </c>
      <c r="AN9" s="56">
        <v>21</v>
      </c>
      <c r="AO9" s="56">
        <v>76</v>
      </c>
      <c r="AP9" s="121">
        <v>0.2764</v>
      </c>
      <c r="AQ9" s="56" t="s">
        <v>26</v>
      </c>
      <c r="AR9" s="56" t="s">
        <v>26</v>
      </c>
      <c r="AS9" s="56" t="s">
        <v>26</v>
      </c>
      <c r="AT9" s="56" t="s">
        <v>26</v>
      </c>
      <c r="AU9" s="56" t="s">
        <v>26</v>
      </c>
      <c r="AV9" s="56" t="s">
        <v>26</v>
      </c>
      <c r="AW9" s="56" t="s">
        <v>26</v>
      </c>
      <c r="AX9" s="56" t="s">
        <v>26</v>
      </c>
      <c r="AY9" s="131"/>
    </row>
    <row r="10" ht="20" customHeight="true" spans="1:51">
      <c r="A10" s="8" t="s">
        <v>37</v>
      </c>
      <c r="B10" s="13">
        <v>4</v>
      </c>
      <c r="C10" s="10" t="s">
        <v>38</v>
      </c>
      <c r="D10" s="15" t="s">
        <v>39</v>
      </c>
      <c r="E10" s="27" t="s">
        <v>40</v>
      </c>
      <c r="F10" s="15" t="s">
        <v>41</v>
      </c>
      <c r="G10" s="59">
        <v>760</v>
      </c>
      <c r="H10" s="57" t="s">
        <v>42</v>
      </c>
      <c r="I10" s="79"/>
      <c r="J10" s="79"/>
      <c r="K10" s="80" t="s">
        <v>26</v>
      </c>
      <c r="L10" s="56" t="s">
        <v>26</v>
      </c>
      <c r="M10" s="56" t="s">
        <v>26</v>
      </c>
      <c r="N10" s="56" t="s">
        <v>26</v>
      </c>
      <c r="O10" s="56" t="s">
        <v>26</v>
      </c>
      <c r="P10" s="59">
        <v>760</v>
      </c>
      <c r="Q10" s="56">
        <v>760</v>
      </c>
      <c r="R10" s="59" t="s">
        <v>42</v>
      </c>
      <c r="S10" s="56" t="s">
        <v>26</v>
      </c>
      <c r="T10" s="59">
        <v>760</v>
      </c>
      <c r="U10" s="59">
        <v>760</v>
      </c>
      <c r="V10" s="59" t="s">
        <v>42</v>
      </c>
      <c r="W10" s="56" t="s">
        <v>26</v>
      </c>
      <c r="X10" s="59">
        <v>760</v>
      </c>
      <c r="Y10" s="59">
        <v>760</v>
      </c>
      <c r="Z10" s="59" t="s">
        <v>42</v>
      </c>
      <c r="AA10" s="56" t="s">
        <v>26</v>
      </c>
      <c r="AB10" s="59">
        <v>760</v>
      </c>
      <c r="AC10" s="59">
        <v>760</v>
      </c>
      <c r="AD10" s="59" t="s">
        <v>42</v>
      </c>
      <c r="AE10" s="56" t="s">
        <v>26</v>
      </c>
      <c r="AF10" s="59">
        <v>760</v>
      </c>
      <c r="AG10" s="59">
        <v>760</v>
      </c>
      <c r="AH10" s="59" t="s">
        <v>42</v>
      </c>
      <c r="AI10" s="56" t="s">
        <v>26</v>
      </c>
      <c r="AJ10" s="59">
        <v>760</v>
      </c>
      <c r="AK10" s="59">
        <v>760</v>
      </c>
      <c r="AL10" s="59" t="s">
        <v>42</v>
      </c>
      <c r="AM10" s="56" t="s">
        <v>26</v>
      </c>
      <c r="AN10" s="59">
        <v>760</v>
      </c>
      <c r="AO10" s="59">
        <v>760</v>
      </c>
      <c r="AP10" s="59" t="s">
        <v>42</v>
      </c>
      <c r="AQ10" s="56" t="s">
        <v>26</v>
      </c>
      <c r="AR10" s="56" t="s">
        <v>26</v>
      </c>
      <c r="AS10" s="56" t="s">
        <v>26</v>
      </c>
      <c r="AT10" s="56" t="s">
        <v>26</v>
      </c>
      <c r="AU10" s="56" t="s">
        <v>26</v>
      </c>
      <c r="AV10" s="56" t="s">
        <v>26</v>
      </c>
      <c r="AW10" s="56" t="s">
        <v>26</v>
      </c>
      <c r="AX10" s="56" t="s">
        <v>26</v>
      </c>
      <c r="AY10" s="132"/>
    </row>
    <row r="11" ht="20" customHeight="true" spans="1:51">
      <c r="A11" s="11"/>
      <c r="B11" s="14"/>
      <c r="C11" s="10"/>
      <c r="D11" s="15"/>
      <c r="E11" s="27" t="s">
        <v>43</v>
      </c>
      <c r="F11" s="15" t="s">
        <v>41</v>
      </c>
      <c r="G11" s="59">
        <f>Q11+U11+Y11+AC11+AG11+AK11+AO11</f>
        <v>81046</v>
      </c>
      <c r="H11" s="57" t="s">
        <v>42</v>
      </c>
      <c r="I11" s="11"/>
      <c r="J11" s="11"/>
      <c r="K11" s="78" t="s">
        <v>26</v>
      </c>
      <c r="L11" s="56" t="s">
        <v>26</v>
      </c>
      <c r="M11" s="56" t="s">
        <v>26</v>
      </c>
      <c r="N11" s="56" t="s">
        <v>26</v>
      </c>
      <c r="O11" s="56" t="s">
        <v>26</v>
      </c>
      <c r="P11" s="59">
        <v>1370</v>
      </c>
      <c r="Q11" s="59">
        <v>4113</v>
      </c>
      <c r="R11" s="59" t="s">
        <v>42</v>
      </c>
      <c r="S11" s="56" t="s">
        <v>26</v>
      </c>
      <c r="T11" s="59">
        <v>4043</v>
      </c>
      <c r="U11" s="59">
        <v>12198</v>
      </c>
      <c r="V11" s="59" t="s">
        <v>42</v>
      </c>
      <c r="W11" s="56" t="s">
        <v>26</v>
      </c>
      <c r="X11" s="59">
        <v>1822</v>
      </c>
      <c r="Y11" s="59">
        <v>5467</v>
      </c>
      <c r="Z11" s="59" t="s">
        <v>42</v>
      </c>
      <c r="AA11" s="56" t="s">
        <v>26</v>
      </c>
      <c r="AB11" s="59">
        <v>9322</v>
      </c>
      <c r="AC11" s="59">
        <v>28251</v>
      </c>
      <c r="AD11" s="59" t="s">
        <v>42</v>
      </c>
      <c r="AE11" s="56" t="s">
        <v>26</v>
      </c>
      <c r="AF11" s="59">
        <v>5095</v>
      </c>
      <c r="AG11" s="59">
        <v>15327</v>
      </c>
      <c r="AH11" s="59" t="s">
        <v>42</v>
      </c>
      <c r="AI11" s="56" t="s">
        <v>26</v>
      </c>
      <c r="AJ11" s="59">
        <v>1970</v>
      </c>
      <c r="AK11" s="59">
        <v>5931</v>
      </c>
      <c r="AL11" s="59" t="s">
        <v>42</v>
      </c>
      <c r="AM11" s="56" t="s">
        <v>26</v>
      </c>
      <c r="AN11" s="59">
        <v>3253</v>
      </c>
      <c r="AO11" s="59">
        <v>9759</v>
      </c>
      <c r="AP11" s="59" t="s">
        <v>42</v>
      </c>
      <c r="AQ11" s="56" t="s">
        <v>26</v>
      </c>
      <c r="AR11" s="56" t="s">
        <v>26</v>
      </c>
      <c r="AS11" s="56" t="s">
        <v>26</v>
      </c>
      <c r="AT11" s="56" t="s">
        <v>26</v>
      </c>
      <c r="AU11" s="56" t="s">
        <v>26</v>
      </c>
      <c r="AV11" s="56" t="s">
        <v>26</v>
      </c>
      <c r="AW11" s="56" t="s">
        <v>26</v>
      </c>
      <c r="AX11" s="56" t="s">
        <v>26</v>
      </c>
      <c r="AY11" s="132"/>
    </row>
    <row r="12" ht="20" customHeight="true" spans="1:51">
      <c r="A12" s="11"/>
      <c r="B12" s="14"/>
      <c r="C12" s="10"/>
      <c r="D12" s="15"/>
      <c r="E12" s="27" t="s">
        <v>44</v>
      </c>
      <c r="F12" s="15" t="s">
        <v>41</v>
      </c>
      <c r="G12" s="59">
        <v>788</v>
      </c>
      <c r="H12" s="57" t="s">
        <v>42</v>
      </c>
      <c r="I12" s="11"/>
      <c r="J12" s="11"/>
      <c r="K12" s="78" t="s">
        <v>26</v>
      </c>
      <c r="L12" s="56" t="s">
        <v>26</v>
      </c>
      <c r="M12" s="56" t="s">
        <v>26</v>
      </c>
      <c r="N12" s="56" t="s">
        <v>26</v>
      </c>
      <c r="O12" s="56" t="s">
        <v>26</v>
      </c>
      <c r="P12" s="59">
        <v>788</v>
      </c>
      <c r="Q12" s="59">
        <v>788</v>
      </c>
      <c r="R12" s="59" t="s">
        <v>42</v>
      </c>
      <c r="S12" s="56" t="s">
        <v>26</v>
      </c>
      <c r="T12" s="59">
        <v>788</v>
      </c>
      <c r="U12" s="59">
        <v>788</v>
      </c>
      <c r="V12" s="59" t="s">
        <v>42</v>
      </c>
      <c r="W12" s="56" t="s">
        <v>26</v>
      </c>
      <c r="X12" s="59">
        <v>788</v>
      </c>
      <c r="Y12" s="59">
        <v>788</v>
      </c>
      <c r="Z12" s="59" t="s">
        <v>42</v>
      </c>
      <c r="AA12" s="56" t="s">
        <v>26</v>
      </c>
      <c r="AB12" s="59">
        <v>788</v>
      </c>
      <c r="AC12" s="59">
        <v>788</v>
      </c>
      <c r="AD12" s="59" t="s">
        <v>42</v>
      </c>
      <c r="AE12" s="56" t="s">
        <v>26</v>
      </c>
      <c r="AF12" s="59">
        <v>788</v>
      </c>
      <c r="AG12" s="59">
        <v>788</v>
      </c>
      <c r="AH12" s="59" t="s">
        <v>42</v>
      </c>
      <c r="AI12" s="56" t="s">
        <v>26</v>
      </c>
      <c r="AJ12" s="59">
        <v>788</v>
      </c>
      <c r="AK12" s="59">
        <v>788</v>
      </c>
      <c r="AL12" s="59" t="s">
        <v>42</v>
      </c>
      <c r="AM12" s="56" t="s">
        <v>26</v>
      </c>
      <c r="AN12" s="59">
        <v>788</v>
      </c>
      <c r="AO12" s="59">
        <v>788</v>
      </c>
      <c r="AP12" s="59" t="s">
        <v>42</v>
      </c>
      <c r="AQ12" s="56" t="s">
        <v>26</v>
      </c>
      <c r="AR12" s="56" t="s">
        <v>26</v>
      </c>
      <c r="AS12" s="56" t="s">
        <v>26</v>
      </c>
      <c r="AT12" s="56" t="s">
        <v>26</v>
      </c>
      <c r="AU12" s="56" t="s">
        <v>26</v>
      </c>
      <c r="AV12" s="56" t="s">
        <v>26</v>
      </c>
      <c r="AW12" s="56" t="s">
        <v>26</v>
      </c>
      <c r="AX12" s="56" t="s">
        <v>26</v>
      </c>
      <c r="AY12" s="132"/>
    </row>
    <row r="13" ht="20" customHeight="true" spans="1:51">
      <c r="A13" s="11"/>
      <c r="B13" s="14"/>
      <c r="C13" s="10"/>
      <c r="D13" s="15"/>
      <c r="E13" s="27" t="s">
        <v>45</v>
      </c>
      <c r="F13" s="15" t="s">
        <v>41</v>
      </c>
      <c r="G13" s="59">
        <f>Q13+U13+Y13+AC13+AG13+AK13+AO13</f>
        <v>15530</v>
      </c>
      <c r="H13" s="57" t="s">
        <v>42</v>
      </c>
      <c r="I13" s="11"/>
      <c r="J13" s="11"/>
      <c r="K13" s="78" t="s">
        <v>26</v>
      </c>
      <c r="L13" s="56" t="s">
        <v>26</v>
      </c>
      <c r="M13" s="56" t="s">
        <v>26</v>
      </c>
      <c r="N13" s="56" t="s">
        <v>26</v>
      </c>
      <c r="O13" s="56" t="s">
        <v>26</v>
      </c>
      <c r="P13" s="59">
        <v>1535</v>
      </c>
      <c r="Q13" s="59">
        <v>4627</v>
      </c>
      <c r="R13" s="59" t="s">
        <v>42</v>
      </c>
      <c r="S13" s="56" t="s">
        <v>26</v>
      </c>
      <c r="T13" s="59">
        <v>804</v>
      </c>
      <c r="U13" s="59">
        <v>2428</v>
      </c>
      <c r="V13" s="59" t="s">
        <v>42</v>
      </c>
      <c r="W13" s="56" t="s">
        <v>26</v>
      </c>
      <c r="X13" s="59">
        <v>516</v>
      </c>
      <c r="Y13" s="59">
        <v>1579</v>
      </c>
      <c r="Z13" s="59" t="s">
        <v>42</v>
      </c>
      <c r="AA13" s="56" t="s">
        <v>26</v>
      </c>
      <c r="AB13" s="59">
        <v>956</v>
      </c>
      <c r="AC13" s="59">
        <v>2912</v>
      </c>
      <c r="AD13" s="59" t="s">
        <v>42</v>
      </c>
      <c r="AE13" s="56" t="s">
        <v>26</v>
      </c>
      <c r="AF13" s="59">
        <v>406</v>
      </c>
      <c r="AG13" s="59">
        <v>1226</v>
      </c>
      <c r="AH13" s="59" t="s">
        <v>42</v>
      </c>
      <c r="AI13" s="56" t="s">
        <v>26</v>
      </c>
      <c r="AJ13" s="59">
        <v>286</v>
      </c>
      <c r="AK13" s="59">
        <v>863</v>
      </c>
      <c r="AL13" s="59" t="s">
        <v>42</v>
      </c>
      <c r="AM13" s="56" t="s">
        <v>26</v>
      </c>
      <c r="AN13" s="59">
        <v>633</v>
      </c>
      <c r="AO13" s="59">
        <v>1895</v>
      </c>
      <c r="AP13" s="59" t="s">
        <v>42</v>
      </c>
      <c r="AQ13" s="56" t="s">
        <v>26</v>
      </c>
      <c r="AR13" s="56" t="s">
        <v>26</v>
      </c>
      <c r="AS13" s="56" t="s">
        <v>26</v>
      </c>
      <c r="AT13" s="56" t="s">
        <v>26</v>
      </c>
      <c r="AU13" s="56" t="s">
        <v>26</v>
      </c>
      <c r="AV13" s="56" t="s">
        <v>26</v>
      </c>
      <c r="AW13" s="56" t="s">
        <v>26</v>
      </c>
      <c r="AX13" s="56" t="s">
        <v>26</v>
      </c>
      <c r="AY13" s="132"/>
    </row>
    <row r="14" ht="20" customHeight="true" spans="1:51">
      <c r="A14" s="11"/>
      <c r="B14" s="14"/>
      <c r="C14" s="10"/>
      <c r="D14" s="15" t="s">
        <v>46</v>
      </c>
      <c r="E14" s="27" t="s">
        <v>47</v>
      </c>
      <c r="F14" s="15" t="s">
        <v>41</v>
      </c>
      <c r="G14" s="59">
        <v>988</v>
      </c>
      <c r="H14" s="57" t="s">
        <v>42</v>
      </c>
      <c r="I14" s="11"/>
      <c r="J14" s="11"/>
      <c r="K14" s="78" t="s">
        <v>26</v>
      </c>
      <c r="L14" s="56" t="s">
        <v>26</v>
      </c>
      <c r="M14" s="56" t="s">
        <v>26</v>
      </c>
      <c r="N14" s="56" t="s">
        <v>26</v>
      </c>
      <c r="O14" s="56" t="s">
        <v>26</v>
      </c>
      <c r="P14" s="59">
        <v>988</v>
      </c>
      <c r="Q14" s="56">
        <v>988</v>
      </c>
      <c r="R14" s="59" t="s">
        <v>42</v>
      </c>
      <c r="S14" s="56" t="s">
        <v>26</v>
      </c>
      <c r="T14" s="59">
        <v>988</v>
      </c>
      <c r="U14" s="59">
        <v>988</v>
      </c>
      <c r="V14" s="59" t="s">
        <v>42</v>
      </c>
      <c r="W14" s="56" t="s">
        <v>26</v>
      </c>
      <c r="X14" s="59">
        <v>988</v>
      </c>
      <c r="Y14" s="59">
        <v>988</v>
      </c>
      <c r="Z14" s="59" t="s">
        <v>42</v>
      </c>
      <c r="AA14" s="56" t="s">
        <v>26</v>
      </c>
      <c r="AB14" s="59">
        <v>988</v>
      </c>
      <c r="AC14" s="59">
        <v>988</v>
      </c>
      <c r="AD14" s="59" t="s">
        <v>42</v>
      </c>
      <c r="AE14" s="56" t="s">
        <v>26</v>
      </c>
      <c r="AF14" s="59">
        <v>988</v>
      </c>
      <c r="AG14" s="59">
        <v>988</v>
      </c>
      <c r="AH14" s="59" t="s">
        <v>42</v>
      </c>
      <c r="AI14" s="56" t="s">
        <v>26</v>
      </c>
      <c r="AJ14" s="59">
        <v>988</v>
      </c>
      <c r="AK14" s="59">
        <v>988</v>
      </c>
      <c r="AL14" s="59" t="s">
        <v>42</v>
      </c>
      <c r="AM14" s="56" t="s">
        <v>26</v>
      </c>
      <c r="AN14" s="59">
        <v>988</v>
      </c>
      <c r="AO14" s="59">
        <v>988</v>
      </c>
      <c r="AP14" s="59" t="s">
        <v>42</v>
      </c>
      <c r="AQ14" s="56" t="s">
        <v>26</v>
      </c>
      <c r="AR14" s="56" t="s">
        <v>26</v>
      </c>
      <c r="AS14" s="56" t="s">
        <v>26</v>
      </c>
      <c r="AT14" s="56" t="s">
        <v>26</v>
      </c>
      <c r="AU14" s="56" t="s">
        <v>26</v>
      </c>
      <c r="AV14" s="56" t="s">
        <v>26</v>
      </c>
      <c r="AW14" s="56" t="s">
        <v>26</v>
      </c>
      <c r="AX14" s="56" t="s">
        <v>26</v>
      </c>
      <c r="AY14" s="132"/>
    </row>
    <row r="15" ht="20" customHeight="true" spans="1:51">
      <c r="A15" s="11"/>
      <c r="B15" s="14"/>
      <c r="C15" s="10"/>
      <c r="D15" s="15"/>
      <c r="E15" s="27" t="s">
        <v>43</v>
      </c>
      <c r="F15" s="15" t="s">
        <v>41</v>
      </c>
      <c r="G15" s="59">
        <f>Q15+U15+Y15+AC15+AG15+AK15+AO15</f>
        <v>25629</v>
      </c>
      <c r="H15" s="57" t="s">
        <v>42</v>
      </c>
      <c r="I15" s="11"/>
      <c r="J15" s="11"/>
      <c r="K15" s="78" t="s">
        <v>26</v>
      </c>
      <c r="L15" s="56" t="s">
        <v>26</v>
      </c>
      <c r="M15" s="56" t="s">
        <v>26</v>
      </c>
      <c r="N15" s="56" t="s">
        <v>26</v>
      </c>
      <c r="O15" s="56" t="s">
        <v>26</v>
      </c>
      <c r="P15" s="59">
        <v>69</v>
      </c>
      <c r="Q15" s="59">
        <v>207</v>
      </c>
      <c r="R15" s="59" t="s">
        <v>42</v>
      </c>
      <c r="S15" s="56" t="s">
        <v>26</v>
      </c>
      <c r="T15" s="59">
        <v>1281</v>
      </c>
      <c r="U15" s="59">
        <v>3854</v>
      </c>
      <c r="V15" s="59" t="s">
        <v>42</v>
      </c>
      <c r="W15" s="56" t="s">
        <v>26</v>
      </c>
      <c r="X15" s="59">
        <v>277</v>
      </c>
      <c r="Y15" s="59">
        <v>828</v>
      </c>
      <c r="Z15" s="59" t="s">
        <v>42</v>
      </c>
      <c r="AA15" s="56" t="s">
        <v>26</v>
      </c>
      <c r="AB15" s="59">
        <v>3694</v>
      </c>
      <c r="AC15" s="59">
        <v>11091</v>
      </c>
      <c r="AD15" s="59" t="s">
        <v>42</v>
      </c>
      <c r="AE15" s="56" t="s">
        <v>26</v>
      </c>
      <c r="AF15" s="59">
        <v>1768</v>
      </c>
      <c r="AG15" s="59">
        <v>5290</v>
      </c>
      <c r="AH15" s="59" t="s">
        <v>42</v>
      </c>
      <c r="AI15" s="56" t="s">
        <v>26</v>
      </c>
      <c r="AJ15" s="59">
        <v>589</v>
      </c>
      <c r="AK15" s="59">
        <v>1771</v>
      </c>
      <c r="AL15" s="59" t="s">
        <v>42</v>
      </c>
      <c r="AM15" s="56" t="s">
        <v>26</v>
      </c>
      <c r="AN15" s="59">
        <v>864</v>
      </c>
      <c r="AO15" s="59">
        <v>2588</v>
      </c>
      <c r="AP15" s="59" t="s">
        <v>42</v>
      </c>
      <c r="AQ15" s="56" t="s">
        <v>26</v>
      </c>
      <c r="AR15" s="56" t="s">
        <v>26</v>
      </c>
      <c r="AS15" s="56" t="s">
        <v>26</v>
      </c>
      <c r="AT15" s="56" t="s">
        <v>26</v>
      </c>
      <c r="AU15" s="56" t="s">
        <v>26</v>
      </c>
      <c r="AV15" s="56" t="s">
        <v>26</v>
      </c>
      <c r="AW15" s="56" t="s">
        <v>26</v>
      </c>
      <c r="AX15" s="56" t="s">
        <v>26</v>
      </c>
      <c r="AY15" s="132"/>
    </row>
    <row r="16" ht="20" customHeight="true" spans="1:51">
      <c r="A16" s="11"/>
      <c r="B16" s="14"/>
      <c r="C16" s="10"/>
      <c r="D16" s="15"/>
      <c r="E16" s="27" t="s">
        <v>44</v>
      </c>
      <c r="F16" s="15" t="s">
        <v>41</v>
      </c>
      <c r="G16" s="59">
        <v>1277</v>
      </c>
      <c r="H16" s="57" t="s">
        <v>42</v>
      </c>
      <c r="I16" s="11"/>
      <c r="J16" s="11"/>
      <c r="K16" s="78" t="s">
        <v>26</v>
      </c>
      <c r="L16" s="56" t="s">
        <v>26</v>
      </c>
      <c r="M16" s="56" t="s">
        <v>26</v>
      </c>
      <c r="N16" s="56" t="s">
        <v>26</v>
      </c>
      <c r="O16" s="56" t="s">
        <v>26</v>
      </c>
      <c r="P16" s="59">
        <v>1277</v>
      </c>
      <c r="Q16" s="59">
        <v>1277</v>
      </c>
      <c r="R16" s="59" t="s">
        <v>42</v>
      </c>
      <c r="S16" s="56" t="s">
        <v>26</v>
      </c>
      <c r="T16" s="59">
        <v>1277</v>
      </c>
      <c r="U16" s="59">
        <v>1277</v>
      </c>
      <c r="V16" s="59" t="s">
        <v>42</v>
      </c>
      <c r="W16" s="56" t="s">
        <v>26</v>
      </c>
      <c r="X16" s="59">
        <v>1277</v>
      </c>
      <c r="Y16" s="59">
        <v>1277</v>
      </c>
      <c r="Z16" s="59" t="s">
        <v>42</v>
      </c>
      <c r="AA16" s="56" t="s">
        <v>26</v>
      </c>
      <c r="AB16" s="59">
        <v>1277</v>
      </c>
      <c r="AC16" s="59">
        <v>1277</v>
      </c>
      <c r="AD16" s="59" t="s">
        <v>42</v>
      </c>
      <c r="AE16" s="56" t="s">
        <v>26</v>
      </c>
      <c r="AF16" s="59">
        <v>1277</v>
      </c>
      <c r="AG16" s="59">
        <v>1277</v>
      </c>
      <c r="AH16" s="59" t="s">
        <v>42</v>
      </c>
      <c r="AI16" s="56" t="s">
        <v>26</v>
      </c>
      <c r="AJ16" s="59">
        <v>1277</v>
      </c>
      <c r="AK16" s="59">
        <v>1277</v>
      </c>
      <c r="AL16" s="59" t="s">
        <v>42</v>
      </c>
      <c r="AM16" s="56" t="s">
        <v>26</v>
      </c>
      <c r="AN16" s="59">
        <v>1277</v>
      </c>
      <c r="AO16" s="59">
        <v>1277</v>
      </c>
      <c r="AP16" s="59" t="s">
        <v>42</v>
      </c>
      <c r="AQ16" s="56" t="s">
        <v>26</v>
      </c>
      <c r="AR16" s="56" t="s">
        <v>26</v>
      </c>
      <c r="AS16" s="56" t="s">
        <v>26</v>
      </c>
      <c r="AT16" s="56" t="s">
        <v>26</v>
      </c>
      <c r="AU16" s="56" t="s">
        <v>26</v>
      </c>
      <c r="AV16" s="56" t="s">
        <v>26</v>
      </c>
      <c r="AW16" s="56" t="s">
        <v>26</v>
      </c>
      <c r="AX16" s="56" t="s">
        <v>26</v>
      </c>
      <c r="AY16" s="133" t="s">
        <v>273</v>
      </c>
    </row>
    <row r="17" ht="20" customHeight="true" spans="1:51">
      <c r="A17" s="11"/>
      <c r="B17" s="14"/>
      <c r="C17" s="10"/>
      <c r="D17" s="15"/>
      <c r="E17" s="27" t="s">
        <v>45</v>
      </c>
      <c r="F17" s="15" t="s">
        <v>41</v>
      </c>
      <c r="G17" s="59">
        <f>Q17+Y17+AC17+AG17+AK17</f>
        <v>679</v>
      </c>
      <c r="H17" s="57" t="s">
        <v>42</v>
      </c>
      <c r="I17" s="6"/>
      <c r="J17" s="6"/>
      <c r="K17" s="78" t="s">
        <v>26</v>
      </c>
      <c r="L17" s="56" t="s">
        <v>26</v>
      </c>
      <c r="M17" s="56" t="s">
        <v>26</v>
      </c>
      <c r="N17" s="56" t="s">
        <v>26</v>
      </c>
      <c r="O17" s="56" t="s">
        <v>26</v>
      </c>
      <c r="P17" s="59">
        <v>76</v>
      </c>
      <c r="Q17" s="59">
        <v>230</v>
      </c>
      <c r="R17" s="59" t="s">
        <v>42</v>
      </c>
      <c r="S17" s="56" t="s">
        <v>26</v>
      </c>
      <c r="T17" s="56" t="s">
        <v>26</v>
      </c>
      <c r="U17" s="56" t="s">
        <v>26</v>
      </c>
      <c r="V17" s="59" t="s">
        <v>42</v>
      </c>
      <c r="W17" s="56" t="s">
        <v>26</v>
      </c>
      <c r="X17" s="59">
        <v>10</v>
      </c>
      <c r="Y17" s="59">
        <v>30</v>
      </c>
      <c r="Z17" s="59" t="s">
        <v>42</v>
      </c>
      <c r="AA17" s="56" t="s">
        <v>26</v>
      </c>
      <c r="AB17" s="59">
        <v>41</v>
      </c>
      <c r="AC17" s="59">
        <v>123</v>
      </c>
      <c r="AD17" s="59" t="s">
        <v>42</v>
      </c>
      <c r="AE17" s="56" t="s">
        <v>26</v>
      </c>
      <c r="AF17" s="59">
        <v>50</v>
      </c>
      <c r="AG17" s="59">
        <v>150</v>
      </c>
      <c r="AH17" s="59" t="s">
        <v>42</v>
      </c>
      <c r="AI17" s="56" t="s">
        <v>26</v>
      </c>
      <c r="AJ17" s="59">
        <v>50</v>
      </c>
      <c r="AK17" s="59">
        <v>146</v>
      </c>
      <c r="AL17" s="59" t="s">
        <v>42</v>
      </c>
      <c r="AM17" s="56" t="s">
        <v>26</v>
      </c>
      <c r="AN17" s="56" t="s">
        <v>26</v>
      </c>
      <c r="AO17" s="56" t="s">
        <v>26</v>
      </c>
      <c r="AP17" s="59" t="s">
        <v>42</v>
      </c>
      <c r="AQ17" s="56" t="s">
        <v>26</v>
      </c>
      <c r="AR17" s="56" t="s">
        <v>26</v>
      </c>
      <c r="AS17" s="56" t="s">
        <v>26</v>
      </c>
      <c r="AT17" s="56" t="s">
        <v>26</v>
      </c>
      <c r="AU17" s="56" t="s">
        <v>26</v>
      </c>
      <c r="AV17" s="56" t="s">
        <v>26</v>
      </c>
      <c r="AW17" s="56" t="s">
        <v>26</v>
      </c>
      <c r="AX17" s="56" t="s">
        <v>26</v>
      </c>
      <c r="AY17" s="23"/>
    </row>
    <row r="18" ht="44" customHeight="true" spans="1:51">
      <c r="A18" s="11"/>
      <c r="B18" s="13">
        <v>5</v>
      </c>
      <c r="C18" s="10" t="s">
        <v>48</v>
      </c>
      <c r="D18" s="10" t="s">
        <v>49</v>
      </c>
      <c r="E18" s="10"/>
      <c r="F18" s="15" t="s">
        <v>41</v>
      </c>
      <c r="G18" s="60">
        <v>16.5</v>
      </c>
      <c r="H18" s="53">
        <v>0.4125</v>
      </c>
      <c r="I18" s="81"/>
      <c r="J18" s="81"/>
      <c r="K18" s="82" t="s">
        <v>26</v>
      </c>
      <c r="L18" s="82"/>
      <c r="M18" s="82"/>
      <c r="N18" s="82"/>
      <c r="O18" s="108">
        <v>1</v>
      </c>
      <c r="P18" s="108">
        <v>0.5</v>
      </c>
      <c r="Q18" s="108">
        <v>0.5</v>
      </c>
      <c r="R18" s="115">
        <v>0.5</v>
      </c>
      <c r="S18" s="82">
        <v>13</v>
      </c>
      <c r="T18" s="82">
        <v>4.5</v>
      </c>
      <c r="U18" s="82">
        <v>4.5</v>
      </c>
      <c r="V18" s="115">
        <v>0.35</v>
      </c>
      <c r="W18" s="82" t="s">
        <v>26</v>
      </c>
      <c r="X18" s="82" t="s">
        <v>26</v>
      </c>
      <c r="Y18" s="82" t="s">
        <v>26</v>
      </c>
      <c r="Z18" s="82" t="s">
        <v>26</v>
      </c>
      <c r="AA18" s="82">
        <v>12</v>
      </c>
      <c r="AB18" s="82">
        <v>6</v>
      </c>
      <c r="AC18" s="82">
        <v>6</v>
      </c>
      <c r="AD18" s="115">
        <v>0.5</v>
      </c>
      <c r="AE18" s="82">
        <v>10</v>
      </c>
      <c r="AF18" s="82">
        <v>3.5</v>
      </c>
      <c r="AG18" s="82">
        <v>3.5</v>
      </c>
      <c r="AH18" s="115">
        <v>0.35</v>
      </c>
      <c r="AI18" s="82" t="s">
        <v>26</v>
      </c>
      <c r="AJ18" s="82" t="s">
        <v>26</v>
      </c>
      <c r="AK18" s="82" t="s">
        <v>26</v>
      </c>
      <c r="AL18" s="82" t="s">
        <v>26</v>
      </c>
      <c r="AM18" s="82">
        <v>4</v>
      </c>
      <c r="AN18" s="82">
        <v>2</v>
      </c>
      <c r="AO18" s="82">
        <v>2</v>
      </c>
      <c r="AP18" s="129">
        <v>0.5</v>
      </c>
      <c r="AQ18" s="56" t="s">
        <v>26</v>
      </c>
      <c r="AR18" s="56" t="s">
        <v>26</v>
      </c>
      <c r="AS18" s="56" t="s">
        <v>26</v>
      </c>
      <c r="AT18" s="56" t="s">
        <v>26</v>
      </c>
      <c r="AU18" s="56" t="s">
        <v>26</v>
      </c>
      <c r="AV18" s="56" t="s">
        <v>26</v>
      </c>
      <c r="AW18" s="56" t="s">
        <v>26</v>
      </c>
      <c r="AX18" s="105" t="s">
        <v>26</v>
      </c>
      <c r="AY18" s="134" t="s">
        <v>50</v>
      </c>
    </row>
    <row r="19" ht="47" customHeight="true" spans="1:51">
      <c r="A19" s="11"/>
      <c r="B19" s="13">
        <v>6</v>
      </c>
      <c r="C19" s="10" t="s">
        <v>51</v>
      </c>
      <c r="D19" s="10" t="s">
        <v>52</v>
      </c>
      <c r="E19" s="10"/>
      <c r="F19" s="15" t="s">
        <v>41</v>
      </c>
      <c r="G19" s="54">
        <v>4.65</v>
      </c>
      <c r="H19" s="61">
        <v>0.179</v>
      </c>
      <c r="I19" s="83"/>
      <c r="J19" s="83"/>
      <c r="K19" s="67" t="s">
        <v>26</v>
      </c>
      <c r="L19" s="67" t="s">
        <v>26</v>
      </c>
      <c r="M19" s="67" t="s">
        <v>26</v>
      </c>
      <c r="N19" s="67" t="s">
        <v>26</v>
      </c>
      <c r="O19" s="56">
        <v>2</v>
      </c>
      <c r="P19" s="56">
        <v>0</v>
      </c>
      <c r="Q19" s="56">
        <v>0.5</v>
      </c>
      <c r="R19" s="116">
        <v>0.25</v>
      </c>
      <c r="S19" s="56">
        <v>4</v>
      </c>
      <c r="T19" s="56">
        <v>1</v>
      </c>
      <c r="U19" s="56">
        <v>1</v>
      </c>
      <c r="V19" s="109">
        <v>0.25</v>
      </c>
      <c r="W19" s="56">
        <v>3</v>
      </c>
      <c r="X19" s="56">
        <v>0</v>
      </c>
      <c r="Y19" s="56">
        <v>1.2</v>
      </c>
      <c r="Z19" s="109">
        <v>0.4</v>
      </c>
      <c r="AA19" s="56">
        <v>5</v>
      </c>
      <c r="AB19" s="56">
        <v>0</v>
      </c>
      <c r="AC19" s="56">
        <v>0.25</v>
      </c>
      <c r="AD19" s="109">
        <v>0.05</v>
      </c>
      <c r="AE19" s="56">
        <v>4</v>
      </c>
      <c r="AF19" s="56">
        <v>1</v>
      </c>
      <c r="AG19" s="56">
        <v>1</v>
      </c>
      <c r="AH19" s="109">
        <v>0.25</v>
      </c>
      <c r="AI19" s="56">
        <v>1</v>
      </c>
      <c r="AJ19" s="56">
        <v>0</v>
      </c>
      <c r="AK19" s="56">
        <v>0</v>
      </c>
      <c r="AL19" s="68">
        <v>0</v>
      </c>
      <c r="AM19" s="56">
        <v>7</v>
      </c>
      <c r="AN19" s="56">
        <v>0</v>
      </c>
      <c r="AO19" s="56">
        <v>0.7</v>
      </c>
      <c r="AP19" s="109">
        <v>0.1</v>
      </c>
      <c r="AQ19" s="56" t="s">
        <v>26</v>
      </c>
      <c r="AR19" s="56" t="s">
        <v>26</v>
      </c>
      <c r="AS19" s="56" t="s">
        <v>26</v>
      </c>
      <c r="AT19" s="56" t="s">
        <v>26</v>
      </c>
      <c r="AU19" s="56" t="s">
        <v>26</v>
      </c>
      <c r="AV19" s="56" t="s">
        <v>26</v>
      </c>
      <c r="AW19" s="56" t="s">
        <v>26</v>
      </c>
      <c r="AX19" s="56" t="s">
        <v>26</v>
      </c>
      <c r="AY19" s="131" t="s">
        <v>50</v>
      </c>
    </row>
    <row r="20" ht="30" customHeight="true" spans="1:51">
      <c r="A20" s="11"/>
      <c r="B20" s="13">
        <v>7</v>
      </c>
      <c r="C20" s="10" t="s">
        <v>53</v>
      </c>
      <c r="D20" s="10" t="s">
        <v>54</v>
      </c>
      <c r="E20" s="10"/>
      <c r="F20" s="15" t="s">
        <v>269</v>
      </c>
      <c r="G20" s="59">
        <f>M20+Q20+U20+Y20+AC20+AG20+AK20+AO20</f>
        <v>1406</v>
      </c>
      <c r="H20" s="62" t="s">
        <v>42</v>
      </c>
      <c r="I20" s="84"/>
      <c r="J20" s="84"/>
      <c r="K20" s="73" t="s">
        <v>26</v>
      </c>
      <c r="L20" s="54">
        <v>70</v>
      </c>
      <c r="M20" s="54">
        <v>201</v>
      </c>
      <c r="N20" s="54" t="s">
        <v>42</v>
      </c>
      <c r="O20" s="67" t="s">
        <v>26</v>
      </c>
      <c r="P20" s="54">
        <v>137</v>
      </c>
      <c r="Q20" s="54">
        <v>292</v>
      </c>
      <c r="R20" s="54" t="s">
        <v>42</v>
      </c>
      <c r="S20" s="67" t="s">
        <v>26</v>
      </c>
      <c r="T20" s="54">
        <v>74</v>
      </c>
      <c r="U20" s="54">
        <v>189</v>
      </c>
      <c r="V20" s="54" t="s">
        <v>42</v>
      </c>
      <c r="W20" s="67" t="s">
        <v>26</v>
      </c>
      <c r="X20" s="54">
        <v>39</v>
      </c>
      <c r="Y20" s="54">
        <v>93</v>
      </c>
      <c r="Z20" s="54" t="s">
        <v>42</v>
      </c>
      <c r="AA20" s="67" t="s">
        <v>26</v>
      </c>
      <c r="AB20" s="54">
        <v>114</v>
      </c>
      <c r="AC20" s="54">
        <v>296</v>
      </c>
      <c r="AD20" s="54" t="s">
        <v>42</v>
      </c>
      <c r="AE20" s="67" t="s">
        <v>26</v>
      </c>
      <c r="AF20" s="54">
        <v>49</v>
      </c>
      <c r="AG20" s="54">
        <v>136</v>
      </c>
      <c r="AH20" s="54" t="s">
        <v>42</v>
      </c>
      <c r="AI20" s="67" t="s">
        <v>26</v>
      </c>
      <c r="AJ20" s="54">
        <v>25</v>
      </c>
      <c r="AK20" s="54">
        <v>73</v>
      </c>
      <c r="AL20" s="54" t="s">
        <v>42</v>
      </c>
      <c r="AM20" s="67" t="s">
        <v>26</v>
      </c>
      <c r="AN20" s="54">
        <v>52</v>
      </c>
      <c r="AO20" s="54">
        <v>126</v>
      </c>
      <c r="AP20" s="54" t="s">
        <v>42</v>
      </c>
      <c r="AQ20" s="67" t="s">
        <v>26</v>
      </c>
      <c r="AR20" s="67" t="s">
        <v>26</v>
      </c>
      <c r="AS20" s="67" t="s">
        <v>26</v>
      </c>
      <c r="AT20" s="67" t="s">
        <v>26</v>
      </c>
      <c r="AU20" s="67" t="s">
        <v>26</v>
      </c>
      <c r="AV20" s="67" t="s">
        <v>26</v>
      </c>
      <c r="AW20" s="67" t="s">
        <v>26</v>
      </c>
      <c r="AX20" s="67" t="s">
        <v>26</v>
      </c>
      <c r="AY20" s="131"/>
    </row>
    <row r="21" ht="55" customHeight="true" spans="1:51">
      <c r="A21" s="6"/>
      <c r="B21" s="13">
        <v>8</v>
      </c>
      <c r="C21" s="10" t="s">
        <v>55</v>
      </c>
      <c r="D21" s="10" t="s">
        <v>56</v>
      </c>
      <c r="E21" s="10"/>
      <c r="F21" s="15" t="s">
        <v>57</v>
      </c>
      <c r="G21" s="54" t="s">
        <v>26</v>
      </c>
      <c r="H21" s="62" t="s">
        <v>42</v>
      </c>
      <c r="I21" s="85"/>
      <c r="J21" s="85"/>
      <c r="K21" s="86" t="s">
        <v>426</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131" t="s">
        <v>59</v>
      </c>
    </row>
    <row r="22" ht="21" customHeight="true" spans="1:51">
      <c r="A22" s="8" t="s">
        <v>60</v>
      </c>
      <c r="B22" s="13">
        <v>9</v>
      </c>
      <c r="C22" s="10" t="s">
        <v>61</v>
      </c>
      <c r="D22" s="10" t="s">
        <v>62</v>
      </c>
      <c r="E22" s="10"/>
      <c r="F22" s="15" t="s">
        <v>63</v>
      </c>
      <c r="G22" s="54">
        <v>108</v>
      </c>
      <c r="H22" s="63">
        <v>1.0693</v>
      </c>
      <c r="I22" s="77"/>
      <c r="J22" s="77"/>
      <c r="K22" s="78">
        <v>23</v>
      </c>
      <c r="L22" s="56">
        <v>1</v>
      </c>
      <c r="M22" s="56">
        <v>20</v>
      </c>
      <c r="N22" s="109">
        <v>0.8696</v>
      </c>
      <c r="O22" s="56">
        <v>13</v>
      </c>
      <c r="P22" s="56">
        <v>2</v>
      </c>
      <c r="Q22" s="56">
        <v>17</v>
      </c>
      <c r="R22" s="109">
        <v>1.3077</v>
      </c>
      <c r="S22" s="56">
        <v>4</v>
      </c>
      <c r="T22" s="56">
        <v>0</v>
      </c>
      <c r="U22" s="56">
        <v>1</v>
      </c>
      <c r="V22" s="109">
        <v>0.25</v>
      </c>
      <c r="W22" s="56">
        <v>4</v>
      </c>
      <c r="X22" s="56">
        <v>1</v>
      </c>
      <c r="Y22" s="56">
        <v>4</v>
      </c>
      <c r="Z22" s="109">
        <v>1</v>
      </c>
      <c r="AA22" s="56">
        <v>13</v>
      </c>
      <c r="AB22" s="56">
        <v>0</v>
      </c>
      <c r="AC22" s="56">
        <v>18</v>
      </c>
      <c r="AD22" s="109">
        <v>1.3846</v>
      </c>
      <c r="AE22" s="56">
        <v>33</v>
      </c>
      <c r="AF22" s="56">
        <v>0</v>
      </c>
      <c r="AG22" s="56">
        <v>29</v>
      </c>
      <c r="AH22" s="109">
        <v>0.8788</v>
      </c>
      <c r="AI22" s="56">
        <v>6</v>
      </c>
      <c r="AJ22" s="56">
        <v>0</v>
      </c>
      <c r="AK22" s="56">
        <v>15</v>
      </c>
      <c r="AL22" s="109">
        <v>2.5</v>
      </c>
      <c r="AM22" s="56">
        <v>5</v>
      </c>
      <c r="AN22" s="56">
        <v>1</v>
      </c>
      <c r="AO22" s="56">
        <v>4</v>
      </c>
      <c r="AP22" s="109">
        <v>0.8</v>
      </c>
      <c r="AQ22" s="56" t="s">
        <v>26</v>
      </c>
      <c r="AR22" s="56" t="s">
        <v>26</v>
      </c>
      <c r="AS22" s="56" t="s">
        <v>26</v>
      </c>
      <c r="AT22" s="56" t="s">
        <v>26</v>
      </c>
      <c r="AU22" s="56" t="s">
        <v>26</v>
      </c>
      <c r="AV22" s="56" t="s">
        <v>26</v>
      </c>
      <c r="AW22" s="56" t="s">
        <v>26</v>
      </c>
      <c r="AX22" s="56" t="s">
        <v>26</v>
      </c>
      <c r="AY22" s="135" t="s">
        <v>64</v>
      </c>
    </row>
    <row r="23" ht="18" customHeight="true" spans="1:51">
      <c r="A23" s="11"/>
      <c r="B23" s="14"/>
      <c r="C23" s="10"/>
      <c r="D23" s="10" t="s">
        <v>65</v>
      </c>
      <c r="E23" s="10"/>
      <c r="F23" s="15" t="s">
        <v>63</v>
      </c>
      <c r="G23" s="54">
        <v>1</v>
      </c>
      <c r="H23" s="61">
        <v>0.0345</v>
      </c>
      <c r="I23" s="22"/>
      <c r="J23" s="22"/>
      <c r="K23" s="56">
        <v>8</v>
      </c>
      <c r="L23" s="56">
        <v>0</v>
      </c>
      <c r="M23" s="56">
        <v>0</v>
      </c>
      <c r="N23" s="109">
        <v>0</v>
      </c>
      <c r="O23" s="56">
        <v>6</v>
      </c>
      <c r="P23" s="56">
        <v>1</v>
      </c>
      <c r="Q23" s="56">
        <v>1</v>
      </c>
      <c r="R23" s="109">
        <v>0.17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56" t="s">
        <v>26</v>
      </c>
      <c r="AR23" s="56" t="s">
        <v>26</v>
      </c>
      <c r="AS23" s="56" t="s">
        <v>26</v>
      </c>
      <c r="AT23" s="56" t="s">
        <v>26</v>
      </c>
      <c r="AU23" s="56" t="s">
        <v>26</v>
      </c>
      <c r="AV23" s="56" t="s">
        <v>26</v>
      </c>
      <c r="AW23" s="56" t="s">
        <v>26</v>
      </c>
      <c r="AX23" s="56" t="s">
        <v>26</v>
      </c>
      <c r="AY23" s="135"/>
    </row>
    <row r="24" ht="21" customHeight="true" spans="1:51">
      <c r="A24" s="11"/>
      <c r="B24" s="14"/>
      <c r="C24" s="10"/>
      <c r="D24" s="10" t="s">
        <v>66</v>
      </c>
      <c r="E24" s="10"/>
      <c r="F24" s="15" t="s">
        <v>63</v>
      </c>
      <c r="G24" s="54">
        <v>13</v>
      </c>
      <c r="H24" s="61">
        <v>0.2453</v>
      </c>
      <c r="I24" s="22"/>
      <c r="J24" s="22"/>
      <c r="K24" s="88">
        <v>13</v>
      </c>
      <c r="L24" s="56">
        <v>0</v>
      </c>
      <c r="M24" s="56">
        <v>3</v>
      </c>
      <c r="N24" s="109">
        <v>0.2307</v>
      </c>
      <c r="O24" s="56">
        <v>10</v>
      </c>
      <c r="P24" s="56">
        <v>1</v>
      </c>
      <c r="Q24" s="56">
        <v>1</v>
      </c>
      <c r="R24" s="109">
        <v>0.1</v>
      </c>
      <c r="S24" s="56">
        <v>4</v>
      </c>
      <c r="T24" s="56">
        <v>0</v>
      </c>
      <c r="U24" s="56">
        <v>3</v>
      </c>
      <c r="V24" s="109">
        <v>0.75</v>
      </c>
      <c r="W24" s="56">
        <v>3</v>
      </c>
      <c r="X24" s="56">
        <v>1</v>
      </c>
      <c r="Y24" s="56">
        <v>2</v>
      </c>
      <c r="Z24" s="109">
        <v>0.67</v>
      </c>
      <c r="AA24" s="56">
        <v>10</v>
      </c>
      <c r="AB24" s="56">
        <v>0</v>
      </c>
      <c r="AC24" s="56">
        <v>0</v>
      </c>
      <c r="AD24" s="109">
        <v>0</v>
      </c>
      <c r="AE24" s="56">
        <v>5</v>
      </c>
      <c r="AF24" s="56">
        <v>1</v>
      </c>
      <c r="AG24" s="56">
        <v>1</v>
      </c>
      <c r="AH24" s="109">
        <v>0.2</v>
      </c>
      <c r="AI24" s="56">
        <v>2</v>
      </c>
      <c r="AJ24" s="56">
        <v>0</v>
      </c>
      <c r="AK24" s="56">
        <v>0</v>
      </c>
      <c r="AL24" s="109">
        <v>0</v>
      </c>
      <c r="AM24" s="56">
        <v>6</v>
      </c>
      <c r="AN24" s="56">
        <v>3</v>
      </c>
      <c r="AO24" s="56">
        <v>3</v>
      </c>
      <c r="AP24" s="109">
        <v>0.5</v>
      </c>
      <c r="AQ24" s="56" t="s">
        <v>26</v>
      </c>
      <c r="AR24" s="56" t="s">
        <v>26</v>
      </c>
      <c r="AS24" s="56" t="s">
        <v>26</v>
      </c>
      <c r="AT24" s="56" t="s">
        <v>26</v>
      </c>
      <c r="AU24" s="56" t="s">
        <v>26</v>
      </c>
      <c r="AV24" s="56" t="s">
        <v>26</v>
      </c>
      <c r="AW24" s="56" t="s">
        <v>26</v>
      </c>
      <c r="AX24" s="56" t="s">
        <v>26</v>
      </c>
      <c r="AY24" s="135"/>
    </row>
    <row r="25" ht="48" customHeight="true" spans="1:51">
      <c r="A25" s="11"/>
      <c r="B25" s="16">
        <v>10</v>
      </c>
      <c r="C25" s="17" t="s">
        <v>67</v>
      </c>
      <c r="D25" s="10" t="s">
        <v>68</v>
      </c>
      <c r="E25" s="10"/>
      <c r="F25" s="17" t="s">
        <v>69</v>
      </c>
      <c r="G25" s="54">
        <v>233</v>
      </c>
      <c r="H25" s="63">
        <v>0.8292</v>
      </c>
      <c r="I25" s="84"/>
      <c r="J25" s="84"/>
      <c r="K25" s="84" t="s">
        <v>26</v>
      </c>
      <c r="L25" s="73" t="s">
        <v>26</v>
      </c>
      <c r="M25" s="67" t="s">
        <v>26</v>
      </c>
      <c r="N25" s="67" t="s">
        <v>26</v>
      </c>
      <c r="O25" s="93">
        <v>63</v>
      </c>
      <c r="P25" s="93">
        <v>47</v>
      </c>
      <c r="Q25" s="93">
        <v>55</v>
      </c>
      <c r="R25" s="94">
        <v>0.873</v>
      </c>
      <c r="S25" s="93">
        <v>23</v>
      </c>
      <c r="T25" s="93">
        <v>9</v>
      </c>
      <c r="U25" s="93">
        <v>17</v>
      </c>
      <c r="V25" s="94">
        <v>0.7391</v>
      </c>
      <c r="W25" s="93">
        <v>15</v>
      </c>
      <c r="X25" s="93">
        <v>6</v>
      </c>
      <c r="Y25" s="93">
        <v>16</v>
      </c>
      <c r="Z25" s="94">
        <v>1.0667</v>
      </c>
      <c r="AA25" s="93">
        <v>75</v>
      </c>
      <c r="AB25" s="93">
        <v>12</v>
      </c>
      <c r="AC25" s="93">
        <v>75</v>
      </c>
      <c r="AD25" s="94">
        <v>1</v>
      </c>
      <c r="AE25" s="93">
        <v>61</v>
      </c>
      <c r="AF25" s="93">
        <v>40</v>
      </c>
      <c r="AG25" s="93">
        <v>61</v>
      </c>
      <c r="AH25" s="94">
        <v>1</v>
      </c>
      <c r="AI25" s="93">
        <v>15</v>
      </c>
      <c r="AJ25" s="93">
        <v>7</v>
      </c>
      <c r="AK25" s="93">
        <v>7</v>
      </c>
      <c r="AL25" s="94">
        <v>0.4667</v>
      </c>
      <c r="AM25" s="93">
        <v>29</v>
      </c>
      <c r="AN25" s="93">
        <v>0</v>
      </c>
      <c r="AO25" s="93">
        <v>2</v>
      </c>
      <c r="AP25" s="94">
        <v>0.069</v>
      </c>
      <c r="AQ25" s="56" t="s">
        <v>26</v>
      </c>
      <c r="AR25" s="56" t="s">
        <v>26</v>
      </c>
      <c r="AS25" s="56" t="s">
        <v>26</v>
      </c>
      <c r="AT25" s="56" t="s">
        <v>26</v>
      </c>
      <c r="AU25" s="56" t="s">
        <v>26</v>
      </c>
      <c r="AV25" s="56" t="s">
        <v>26</v>
      </c>
      <c r="AW25" s="56" t="s">
        <v>26</v>
      </c>
      <c r="AX25" s="56" t="s">
        <v>26</v>
      </c>
      <c r="AY25" s="131"/>
    </row>
    <row r="26" ht="30" customHeight="true" spans="1:51">
      <c r="A26" s="11"/>
      <c r="B26" s="18"/>
      <c r="C26" s="19"/>
      <c r="D26" s="10" t="s">
        <v>70</v>
      </c>
      <c r="E26" s="10"/>
      <c r="F26" s="17" t="s">
        <v>69</v>
      </c>
      <c r="G26" s="54">
        <v>0</v>
      </c>
      <c r="H26" s="63">
        <v>0</v>
      </c>
      <c r="I26" s="89"/>
      <c r="J26" s="89"/>
      <c r="K26" s="84" t="s">
        <v>26</v>
      </c>
      <c r="L26" s="73" t="s">
        <v>26</v>
      </c>
      <c r="M26" s="67" t="s">
        <v>26</v>
      </c>
      <c r="N26" s="67" t="s">
        <v>26</v>
      </c>
      <c r="O26" s="93">
        <v>3</v>
      </c>
      <c r="P26" s="93">
        <v>0</v>
      </c>
      <c r="Q26" s="93">
        <v>0</v>
      </c>
      <c r="R26" s="112">
        <v>0</v>
      </c>
      <c r="S26" s="93">
        <v>2</v>
      </c>
      <c r="T26" s="93">
        <v>0</v>
      </c>
      <c r="U26" s="93">
        <v>0</v>
      </c>
      <c r="V26" s="112">
        <v>0</v>
      </c>
      <c r="W26" s="93">
        <v>1</v>
      </c>
      <c r="X26" s="93">
        <v>0</v>
      </c>
      <c r="Y26" s="93">
        <v>0</v>
      </c>
      <c r="Z26" s="112">
        <v>0</v>
      </c>
      <c r="AA26" s="93">
        <v>6</v>
      </c>
      <c r="AB26" s="93">
        <v>0</v>
      </c>
      <c r="AC26" s="93">
        <v>0</v>
      </c>
      <c r="AD26" s="112">
        <v>0</v>
      </c>
      <c r="AE26" s="93">
        <v>3</v>
      </c>
      <c r="AF26" s="93">
        <v>0</v>
      </c>
      <c r="AG26" s="93">
        <v>0</v>
      </c>
      <c r="AH26" s="112">
        <v>0</v>
      </c>
      <c r="AI26" s="93">
        <v>1</v>
      </c>
      <c r="AJ26" s="93">
        <v>0</v>
      </c>
      <c r="AK26" s="93">
        <v>0</v>
      </c>
      <c r="AL26" s="112">
        <v>0</v>
      </c>
      <c r="AM26" s="93">
        <v>2</v>
      </c>
      <c r="AN26" s="93">
        <v>0</v>
      </c>
      <c r="AO26" s="93">
        <v>0</v>
      </c>
      <c r="AP26" s="112">
        <v>0</v>
      </c>
      <c r="AQ26" s="56" t="s">
        <v>26</v>
      </c>
      <c r="AR26" s="56" t="s">
        <v>26</v>
      </c>
      <c r="AS26" s="56" t="s">
        <v>26</v>
      </c>
      <c r="AT26" s="56" t="s">
        <v>26</v>
      </c>
      <c r="AU26" s="56" t="s">
        <v>26</v>
      </c>
      <c r="AV26" s="56" t="s">
        <v>26</v>
      </c>
      <c r="AW26" s="56" t="s">
        <v>26</v>
      </c>
      <c r="AX26" s="56" t="s">
        <v>26</v>
      </c>
      <c r="AY26" s="131"/>
    </row>
    <row r="27" ht="25" customHeight="true" spans="1:51">
      <c r="A27" s="11"/>
      <c r="B27" s="18"/>
      <c r="C27" s="19"/>
      <c r="D27" s="10" t="s">
        <v>71</v>
      </c>
      <c r="E27" s="10"/>
      <c r="F27" s="17" t="s">
        <v>69</v>
      </c>
      <c r="G27" s="54">
        <v>0</v>
      </c>
      <c r="H27" s="63">
        <v>0</v>
      </c>
      <c r="I27" s="89"/>
      <c r="J27" s="89"/>
      <c r="K27" s="84" t="s">
        <v>26</v>
      </c>
      <c r="L27" s="73" t="s">
        <v>26</v>
      </c>
      <c r="M27" s="67" t="s">
        <v>26</v>
      </c>
      <c r="N27" s="67" t="s">
        <v>26</v>
      </c>
      <c r="O27" s="93">
        <v>2</v>
      </c>
      <c r="P27" s="93">
        <v>0</v>
      </c>
      <c r="Q27" s="93">
        <v>0</v>
      </c>
      <c r="R27" s="112">
        <v>0</v>
      </c>
      <c r="S27" s="93">
        <v>2</v>
      </c>
      <c r="T27" s="93">
        <v>0</v>
      </c>
      <c r="U27" s="93">
        <v>0</v>
      </c>
      <c r="V27" s="112">
        <v>0</v>
      </c>
      <c r="W27" s="93">
        <v>1</v>
      </c>
      <c r="X27" s="93">
        <v>0</v>
      </c>
      <c r="Y27" s="93">
        <v>0</v>
      </c>
      <c r="Z27" s="112">
        <v>0</v>
      </c>
      <c r="AA27" s="93">
        <v>4</v>
      </c>
      <c r="AB27" s="93">
        <v>0</v>
      </c>
      <c r="AC27" s="93">
        <v>0</v>
      </c>
      <c r="AD27" s="112">
        <v>0</v>
      </c>
      <c r="AE27" s="93">
        <v>3</v>
      </c>
      <c r="AF27" s="93">
        <v>0</v>
      </c>
      <c r="AG27" s="93">
        <v>0</v>
      </c>
      <c r="AH27" s="112">
        <v>0</v>
      </c>
      <c r="AI27" s="93">
        <v>1</v>
      </c>
      <c r="AJ27" s="93">
        <v>0</v>
      </c>
      <c r="AK27" s="93">
        <v>0</v>
      </c>
      <c r="AL27" s="112">
        <v>0</v>
      </c>
      <c r="AM27" s="93">
        <v>2</v>
      </c>
      <c r="AN27" s="93">
        <v>0</v>
      </c>
      <c r="AO27" s="93">
        <v>0</v>
      </c>
      <c r="AP27" s="112">
        <v>0</v>
      </c>
      <c r="AQ27" s="56" t="s">
        <v>26</v>
      </c>
      <c r="AR27" s="56" t="s">
        <v>26</v>
      </c>
      <c r="AS27" s="56" t="s">
        <v>26</v>
      </c>
      <c r="AT27" s="56" t="s">
        <v>26</v>
      </c>
      <c r="AU27" s="56" t="s">
        <v>26</v>
      </c>
      <c r="AV27" s="56" t="s">
        <v>26</v>
      </c>
      <c r="AW27" s="56" t="s">
        <v>26</v>
      </c>
      <c r="AX27" s="56" t="s">
        <v>26</v>
      </c>
      <c r="AY27" s="131"/>
    </row>
    <row r="28" ht="48" customHeight="true" spans="1:51">
      <c r="A28" s="11"/>
      <c r="B28" s="18"/>
      <c r="C28" s="19"/>
      <c r="D28" s="10" t="s">
        <v>72</v>
      </c>
      <c r="E28" s="10"/>
      <c r="F28" s="17" t="s">
        <v>69</v>
      </c>
      <c r="G28" s="54">
        <v>261</v>
      </c>
      <c r="H28" s="63">
        <v>0.2636</v>
      </c>
      <c r="I28" s="89"/>
      <c r="J28" s="89"/>
      <c r="K28" s="84" t="s">
        <v>26</v>
      </c>
      <c r="L28" s="73" t="s">
        <v>26</v>
      </c>
      <c r="M28" s="67" t="s">
        <v>26</v>
      </c>
      <c r="N28" s="67" t="s">
        <v>26</v>
      </c>
      <c r="O28" s="93">
        <v>48</v>
      </c>
      <c r="P28" s="93">
        <v>11</v>
      </c>
      <c r="Q28" s="93">
        <v>17</v>
      </c>
      <c r="R28" s="94">
        <v>0.3542</v>
      </c>
      <c r="S28" s="93">
        <v>130</v>
      </c>
      <c r="T28" s="93">
        <v>13</v>
      </c>
      <c r="U28" s="93">
        <v>27</v>
      </c>
      <c r="V28" s="94">
        <v>0.2077</v>
      </c>
      <c r="W28" s="93">
        <v>55</v>
      </c>
      <c r="X28" s="93">
        <v>63</v>
      </c>
      <c r="Y28" s="93">
        <v>70</v>
      </c>
      <c r="Z28" s="94">
        <v>1.2727</v>
      </c>
      <c r="AA28" s="93">
        <v>230</v>
      </c>
      <c r="AB28" s="93">
        <v>8</v>
      </c>
      <c r="AC28" s="93">
        <v>39</v>
      </c>
      <c r="AD28" s="94">
        <v>0.1696</v>
      </c>
      <c r="AE28" s="93">
        <v>152</v>
      </c>
      <c r="AF28" s="93">
        <v>12</v>
      </c>
      <c r="AG28" s="93">
        <v>53</v>
      </c>
      <c r="AH28" s="94">
        <v>0.3487</v>
      </c>
      <c r="AI28" s="93">
        <v>75</v>
      </c>
      <c r="AJ28" s="93">
        <v>4</v>
      </c>
      <c r="AK28" s="93">
        <v>22</v>
      </c>
      <c r="AL28" s="94">
        <v>0.2933</v>
      </c>
      <c r="AM28" s="93">
        <v>300</v>
      </c>
      <c r="AN28" s="93">
        <v>22</v>
      </c>
      <c r="AO28" s="93">
        <v>33</v>
      </c>
      <c r="AP28" s="94">
        <v>0.11</v>
      </c>
      <c r="AQ28" s="56" t="s">
        <v>26</v>
      </c>
      <c r="AR28" s="56" t="s">
        <v>26</v>
      </c>
      <c r="AS28" s="56" t="s">
        <v>26</v>
      </c>
      <c r="AT28" s="56" t="s">
        <v>26</v>
      </c>
      <c r="AU28" s="56" t="s">
        <v>26</v>
      </c>
      <c r="AV28" s="56" t="s">
        <v>26</v>
      </c>
      <c r="AW28" s="56" t="s">
        <v>26</v>
      </c>
      <c r="AX28" s="56" t="s">
        <v>26</v>
      </c>
      <c r="AY28" s="131"/>
    </row>
    <row r="29" ht="30" customHeight="true" spans="1:51">
      <c r="A29" s="11"/>
      <c r="B29" s="20"/>
      <c r="C29" s="21"/>
      <c r="D29" s="10" t="s">
        <v>73</v>
      </c>
      <c r="E29" s="10"/>
      <c r="F29" s="17" t="s">
        <v>69</v>
      </c>
      <c r="G29" s="54">
        <v>0</v>
      </c>
      <c r="H29" s="63">
        <v>0</v>
      </c>
      <c r="I29" s="89"/>
      <c r="J29" s="89"/>
      <c r="K29" s="84" t="s">
        <v>26</v>
      </c>
      <c r="L29" s="73" t="s">
        <v>26</v>
      </c>
      <c r="M29" s="67" t="s">
        <v>26</v>
      </c>
      <c r="N29" s="67" t="s">
        <v>26</v>
      </c>
      <c r="O29" s="56">
        <v>290</v>
      </c>
      <c r="P29" s="93">
        <v>0</v>
      </c>
      <c r="Q29" s="93">
        <v>0</v>
      </c>
      <c r="R29" s="112">
        <v>0</v>
      </c>
      <c r="S29" s="56">
        <v>237</v>
      </c>
      <c r="T29" s="93">
        <v>0</v>
      </c>
      <c r="U29" s="93">
        <v>0</v>
      </c>
      <c r="V29" s="112">
        <v>0</v>
      </c>
      <c r="W29" s="56">
        <v>148</v>
      </c>
      <c r="X29" s="93">
        <v>0</v>
      </c>
      <c r="Y29" s="93">
        <v>0</v>
      </c>
      <c r="Z29" s="112">
        <v>0</v>
      </c>
      <c r="AA29" s="56">
        <v>613</v>
      </c>
      <c r="AB29" s="93">
        <v>0</v>
      </c>
      <c r="AC29" s="93">
        <v>0</v>
      </c>
      <c r="AD29" s="112">
        <v>0</v>
      </c>
      <c r="AE29" s="56">
        <v>412</v>
      </c>
      <c r="AF29" s="93">
        <v>0</v>
      </c>
      <c r="AG29" s="93">
        <v>0</v>
      </c>
      <c r="AH29" s="112">
        <v>0</v>
      </c>
      <c r="AI29" s="56">
        <v>184</v>
      </c>
      <c r="AJ29" s="93">
        <v>0</v>
      </c>
      <c r="AK29" s="93">
        <v>0</v>
      </c>
      <c r="AL29" s="112">
        <v>0</v>
      </c>
      <c r="AM29" s="56">
        <v>291</v>
      </c>
      <c r="AN29" s="93">
        <v>0</v>
      </c>
      <c r="AO29" s="93">
        <v>0</v>
      </c>
      <c r="AP29" s="112">
        <v>0</v>
      </c>
      <c r="AQ29" s="56" t="s">
        <v>26</v>
      </c>
      <c r="AR29" s="56" t="s">
        <v>26</v>
      </c>
      <c r="AS29" s="56" t="s">
        <v>26</v>
      </c>
      <c r="AT29" s="56" t="s">
        <v>26</v>
      </c>
      <c r="AU29" s="56" t="s">
        <v>26</v>
      </c>
      <c r="AV29" s="56" t="s">
        <v>26</v>
      </c>
      <c r="AW29" s="56" t="s">
        <v>26</v>
      </c>
      <c r="AX29" s="56" t="s">
        <v>26</v>
      </c>
      <c r="AY29" s="131"/>
    </row>
    <row r="30" ht="32" customHeight="true" spans="1:51">
      <c r="A30" s="11"/>
      <c r="B30" s="13">
        <v>11</v>
      </c>
      <c r="C30" s="10" t="s">
        <v>74</v>
      </c>
      <c r="D30" s="10" t="s">
        <v>75</v>
      </c>
      <c r="E30" s="10"/>
      <c r="F30" s="15" t="s">
        <v>69</v>
      </c>
      <c r="G30" s="59">
        <v>75</v>
      </c>
      <c r="H30" s="64">
        <v>0.2308</v>
      </c>
      <c r="I30" s="90"/>
      <c r="J30" s="90"/>
      <c r="K30" s="84" t="s">
        <v>26</v>
      </c>
      <c r="L30" s="73" t="s">
        <v>26</v>
      </c>
      <c r="M30" s="67" t="s">
        <v>26</v>
      </c>
      <c r="N30" s="67" t="s">
        <v>26</v>
      </c>
      <c r="O30" s="93">
        <v>30</v>
      </c>
      <c r="P30" s="93">
        <v>0</v>
      </c>
      <c r="Q30" s="93">
        <v>0</v>
      </c>
      <c r="R30" s="112">
        <v>0</v>
      </c>
      <c r="S30" s="93">
        <v>40</v>
      </c>
      <c r="T30" s="93">
        <v>0</v>
      </c>
      <c r="U30" s="93">
        <v>0</v>
      </c>
      <c r="V30" s="112">
        <v>0</v>
      </c>
      <c r="W30" s="93">
        <v>25</v>
      </c>
      <c r="X30" s="93">
        <v>0</v>
      </c>
      <c r="Y30" s="93">
        <v>0</v>
      </c>
      <c r="Z30" s="112">
        <v>0</v>
      </c>
      <c r="AA30" s="93">
        <v>100</v>
      </c>
      <c r="AB30" s="93">
        <v>75</v>
      </c>
      <c r="AC30" s="93">
        <v>75</v>
      </c>
      <c r="AD30" s="117">
        <v>0.75</v>
      </c>
      <c r="AE30" s="93">
        <v>60</v>
      </c>
      <c r="AF30" s="93">
        <v>0</v>
      </c>
      <c r="AG30" s="93">
        <v>0</v>
      </c>
      <c r="AH30" s="112">
        <v>0</v>
      </c>
      <c r="AI30" s="93">
        <v>30</v>
      </c>
      <c r="AJ30" s="93">
        <v>0</v>
      </c>
      <c r="AK30" s="93">
        <v>0</v>
      </c>
      <c r="AL30" s="112">
        <v>0</v>
      </c>
      <c r="AM30" s="93">
        <v>40</v>
      </c>
      <c r="AN30" s="93">
        <v>0</v>
      </c>
      <c r="AO30" s="93">
        <v>0</v>
      </c>
      <c r="AP30" s="112">
        <v>0</v>
      </c>
      <c r="AQ30" s="56" t="s">
        <v>26</v>
      </c>
      <c r="AR30" s="56" t="s">
        <v>26</v>
      </c>
      <c r="AS30" s="56" t="s">
        <v>26</v>
      </c>
      <c r="AT30" s="56" t="s">
        <v>26</v>
      </c>
      <c r="AU30" s="56" t="s">
        <v>26</v>
      </c>
      <c r="AV30" s="56" t="s">
        <v>26</v>
      </c>
      <c r="AW30" s="56" t="s">
        <v>26</v>
      </c>
      <c r="AX30" s="56" t="s">
        <v>26</v>
      </c>
      <c r="AY30" s="131"/>
    </row>
    <row r="31" ht="32" customHeight="true" spans="1:51">
      <c r="A31" s="11"/>
      <c r="B31" s="14"/>
      <c r="C31" s="10"/>
      <c r="D31" s="10" t="s">
        <v>76</v>
      </c>
      <c r="E31" s="10"/>
      <c r="F31" s="15" t="s">
        <v>69</v>
      </c>
      <c r="G31" s="59">
        <v>114</v>
      </c>
      <c r="H31" s="64">
        <v>0.4436</v>
      </c>
      <c r="I31" s="6"/>
      <c r="J31" s="6"/>
      <c r="K31" s="84" t="s">
        <v>26</v>
      </c>
      <c r="L31" s="73" t="s">
        <v>26</v>
      </c>
      <c r="M31" s="67" t="s">
        <v>26</v>
      </c>
      <c r="N31" s="67" t="s">
        <v>26</v>
      </c>
      <c r="O31" s="93">
        <v>32</v>
      </c>
      <c r="P31" s="93">
        <v>32</v>
      </c>
      <c r="Q31" s="93">
        <v>32</v>
      </c>
      <c r="R31" s="117">
        <v>1</v>
      </c>
      <c r="S31" s="93">
        <v>70</v>
      </c>
      <c r="T31" s="93">
        <v>0</v>
      </c>
      <c r="U31" s="93">
        <v>0</v>
      </c>
      <c r="V31" s="112">
        <v>0</v>
      </c>
      <c r="W31" s="93">
        <v>13</v>
      </c>
      <c r="X31" s="93">
        <v>13</v>
      </c>
      <c r="Y31" s="93">
        <v>13</v>
      </c>
      <c r="Z31" s="117">
        <v>1</v>
      </c>
      <c r="AA31" s="93">
        <v>29</v>
      </c>
      <c r="AB31" s="93">
        <v>29</v>
      </c>
      <c r="AC31" s="93">
        <v>29</v>
      </c>
      <c r="AD31" s="117">
        <v>1</v>
      </c>
      <c r="AE31" s="93">
        <v>40</v>
      </c>
      <c r="AF31" s="93">
        <v>40</v>
      </c>
      <c r="AG31" s="93">
        <v>40</v>
      </c>
      <c r="AH31" s="112">
        <v>1</v>
      </c>
      <c r="AI31" s="93">
        <v>11</v>
      </c>
      <c r="AJ31" s="93">
        <v>0</v>
      </c>
      <c r="AK31" s="93">
        <v>0</v>
      </c>
      <c r="AL31" s="112">
        <v>0</v>
      </c>
      <c r="AM31" s="93">
        <v>62</v>
      </c>
      <c r="AN31" s="93">
        <v>0</v>
      </c>
      <c r="AO31" s="93">
        <v>0</v>
      </c>
      <c r="AP31" s="112">
        <v>0</v>
      </c>
      <c r="AQ31" s="56" t="s">
        <v>26</v>
      </c>
      <c r="AR31" s="56" t="s">
        <v>26</v>
      </c>
      <c r="AS31" s="56" t="s">
        <v>26</v>
      </c>
      <c r="AT31" s="56" t="s">
        <v>26</v>
      </c>
      <c r="AU31" s="56" t="s">
        <v>26</v>
      </c>
      <c r="AV31" s="56" t="s">
        <v>26</v>
      </c>
      <c r="AW31" s="56" t="s">
        <v>26</v>
      </c>
      <c r="AX31" s="56" t="s">
        <v>26</v>
      </c>
      <c r="AY31" s="131"/>
    </row>
    <row r="32" ht="40" customHeight="true" spans="1:51">
      <c r="A32" s="11"/>
      <c r="B32" s="13">
        <v>12</v>
      </c>
      <c r="C32" s="10" t="s">
        <v>77</v>
      </c>
      <c r="D32" s="10" t="s">
        <v>78</v>
      </c>
      <c r="E32" s="10"/>
      <c r="F32" s="15" t="s">
        <v>69</v>
      </c>
      <c r="G32" s="59">
        <v>16</v>
      </c>
      <c r="H32" s="64">
        <v>0.1</v>
      </c>
      <c r="I32" s="84"/>
      <c r="J32" s="84"/>
      <c r="K32" s="84" t="s">
        <v>26</v>
      </c>
      <c r="L32" s="73" t="s">
        <v>26</v>
      </c>
      <c r="M32" s="67" t="s">
        <v>26</v>
      </c>
      <c r="N32" s="67" t="s">
        <v>26</v>
      </c>
      <c r="O32" s="93">
        <v>30</v>
      </c>
      <c r="P32" s="93">
        <v>0</v>
      </c>
      <c r="Q32" s="93">
        <v>0</v>
      </c>
      <c r="R32" s="112">
        <v>0</v>
      </c>
      <c r="S32" s="93">
        <v>10</v>
      </c>
      <c r="T32" s="93">
        <v>2</v>
      </c>
      <c r="U32" s="93">
        <v>2</v>
      </c>
      <c r="V32" s="117">
        <v>0.2</v>
      </c>
      <c r="W32" s="93">
        <v>22</v>
      </c>
      <c r="X32" s="93">
        <v>7</v>
      </c>
      <c r="Y32" s="93">
        <v>7</v>
      </c>
      <c r="Z32" s="112">
        <v>0.3182</v>
      </c>
      <c r="AA32" s="93">
        <v>40</v>
      </c>
      <c r="AB32" s="93">
        <v>0</v>
      </c>
      <c r="AC32" s="93">
        <v>0</v>
      </c>
      <c r="AD32" s="112">
        <v>0</v>
      </c>
      <c r="AE32" s="93">
        <v>16</v>
      </c>
      <c r="AF32" s="93">
        <v>1</v>
      </c>
      <c r="AG32" s="93">
        <v>1</v>
      </c>
      <c r="AH32" s="112">
        <v>0.0625</v>
      </c>
      <c r="AI32" s="93">
        <v>15</v>
      </c>
      <c r="AJ32" s="93">
        <v>0</v>
      </c>
      <c r="AK32" s="93">
        <v>0</v>
      </c>
      <c r="AL32" s="112">
        <v>0</v>
      </c>
      <c r="AM32" s="93">
        <v>27</v>
      </c>
      <c r="AN32" s="93">
        <v>6</v>
      </c>
      <c r="AO32" s="93">
        <v>6</v>
      </c>
      <c r="AP32" s="94">
        <v>0.2222</v>
      </c>
      <c r="AQ32" s="56" t="s">
        <v>26</v>
      </c>
      <c r="AR32" s="56" t="s">
        <v>26</v>
      </c>
      <c r="AS32" s="56" t="s">
        <v>26</v>
      </c>
      <c r="AT32" s="56" t="s">
        <v>26</v>
      </c>
      <c r="AU32" s="56" t="s">
        <v>26</v>
      </c>
      <c r="AV32" s="56" t="s">
        <v>26</v>
      </c>
      <c r="AW32" s="56" t="s">
        <v>26</v>
      </c>
      <c r="AX32" s="56" t="s">
        <v>26</v>
      </c>
      <c r="AY32" s="131"/>
    </row>
    <row r="33" ht="33" customHeight="true" spans="1:51">
      <c r="A33" s="11"/>
      <c r="B33" s="13">
        <v>13</v>
      </c>
      <c r="C33" s="10" t="s">
        <v>79</v>
      </c>
      <c r="D33" s="10" t="s">
        <v>80</v>
      </c>
      <c r="E33" s="10"/>
      <c r="F33" s="15" t="s">
        <v>41</v>
      </c>
      <c r="G33" s="60" t="s">
        <v>288</v>
      </c>
      <c r="H33" s="65">
        <v>0.35</v>
      </c>
      <c r="I33" s="91"/>
      <c r="J33" s="91"/>
      <c r="K33" s="84" t="s">
        <v>26</v>
      </c>
      <c r="L33" s="73" t="s">
        <v>26</v>
      </c>
      <c r="M33" s="67" t="s">
        <v>26</v>
      </c>
      <c r="N33" s="67" t="s">
        <v>26</v>
      </c>
      <c r="O33" s="110">
        <v>109</v>
      </c>
      <c r="P33" s="60" t="s">
        <v>288</v>
      </c>
      <c r="Q33" s="115">
        <v>0.35</v>
      </c>
      <c r="R33" s="118">
        <v>0.35</v>
      </c>
      <c r="S33" s="110">
        <v>150</v>
      </c>
      <c r="T33" s="60" t="s">
        <v>288</v>
      </c>
      <c r="U33" s="115">
        <v>0.35</v>
      </c>
      <c r="V33" s="118">
        <v>0.35</v>
      </c>
      <c r="W33" s="110">
        <v>80</v>
      </c>
      <c r="X33" s="60" t="s">
        <v>288</v>
      </c>
      <c r="Y33" s="115">
        <v>0.35</v>
      </c>
      <c r="Z33" s="118">
        <v>0.35</v>
      </c>
      <c r="AA33" s="110">
        <v>260</v>
      </c>
      <c r="AB33" s="60" t="s">
        <v>288</v>
      </c>
      <c r="AC33" s="115">
        <v>0.35</v>
      </c>
      <c r="AD33" s="118">
        <v>0.35</v>
      </c>
      <c r="AE33" s="110">
        <v>160</v>
      </c>
      <c r="AF33" s="60" t="s">
        <v>288</v>
      </c>
      <c r="AG33" s="115">
        <v>0.35</v>
      </c>
      <c r="AH33" s="118">
        <v>0.35</v>
      </c>
      <c r="AI33" s="110">
        <v>39</v>
      </c>
      <c r="AJ33" s="60" t="s">
        <v>288</v>
      </c>
      <c r="AK33" s="115">
        <v>0.35</v>
      </c>
      <c r="AL33" s="118">
        <v>0.35</v>
      </c>
      <c r="AM33" s="110">
        <v>100</v>
      </c>
      <c r="AN33" s="60" t="s">
        <v>288</v>
      </c>
      <c r="AO33" s="115">
        <v>0.35</v>
      </c>
      <c r="AP33" s="118">
        <v>0.35</v>
      </c>
      <c r="AQ33" s="54" t="s">
        <v>26</v>
      </c>
      <c r="AR33" s="54" t="s">
        <v>26</v>
      </c>
      <c r="AS33" s="54" t="s">
        <v>26</v>
      </c>
      <c r="AT33" s="54" t="s">
        <v>26</v>
      </c>
      <c r="AU33" s="54" t="s">
        <v>26</v>
      </c>
      <c r="AV33" s="54" t="s">
        <v>26</v>
      </c>
      <c r="AW33" s="54" t="s">
        <v>26</v>
      </c>
      <c r="AX33" s="54" t="s">
        <v>26</v>
      </c>
      <c r="AY33" s="131" t="s">
        <v>50</v>
      </c>
    </row>
    <row r="34" ht="33" customHeight="true" spans="1:51">
      <c r="A34" s="11"/>
      <c r="B34" s="14"/>
      <c r="C34" s="10"/>
      <c r="D34" s="10" t="s">
        <v>82</v>
      </c>
      <c r="E34" s="10"/>
      <c r="F34" s="15" t="s">
        <v>41</v>
      </c>
      <c r="G34" s="60">
        <v>1.3</v>
      </c>
      <c r="H34" s="66">
        <v>0.43</v>
      </c>
      <c r="I34" s="6"/>
      <c r="J34" s="6"/>
      <c r="K34" s="84" t="s">
        <v>26</v>
      </c>
      <c r="L34" s="73" t="s">
        <v>26</v>
      </c>
      <c r="M34" s="67" t="s">
        <v>26</v>
      </c>
      <c r="N34" s="67" t="s">
        <v>26</v>
      </c>
      <c r="O34" s="84" t="s">
        <v>26</v>
      </c>
      <c r="P34" s="73" t="s">
        <v>26</v>
      </c>
      <c r="Q34" s="67" t="s">
        <v>26</v>
      </c>
      <c r="R34" s="67" t="s">
        <v>26</v>
      </c>
      <c r="S34" s="84" t="s">
        <v>26</v>
      </c>
      <c r="T34" s="73" t="s">
        <v>26</v>
      </c>
      <c r="U34" s="67" t="s">
        <v>26</v>
      </c>
      <c r="V34" s="67" t="s">
        <v>26</v>
      </c>
      <c r="W34" s="110">
        <v>1</v>
      </c>
      <c r="X34" s="110">
        <v>0.5</v>
      </c>
      <c r="Y34" s="110">
        <v>0.5</v>
      </c>
      <c r="Z34" s="115">
        <v>0.5</v>
      </c>
      <c r="AA34" s="110">
        <v>1</v>
      </c>
      <c r="AB34" s="110">
        <v>0.5</v>
      </c>
      <c r="AC34" s="110">
        <v>0.5</v>
      </c>
      <c r="AD34" s="115">
        <v>0.5</v>
      </c>
      <c r="AE34" s="110">
        <v>1</v>
      </c>
      <c r="AF34" s="110">
        <v>0.3</v>
      </c>
      <c r="AG34" s="110">
        <v>0.3</v>
      </c>
      <c r="AH34" s="115">
        <v>0.3</v>
      </c>
      <c r="AI34" s="84" t="s">
        <v>26</v>
      </c>
      <c r="AJ34" s="73" t="s">
        <v>26</v>
      </c>
      <c r="AK34" s="67" t="s">
        <v>26</v>
      </c>
      <c r="AL34" s="67" t="s">
        <v>26</v>
      </c>
      <c r="AM34" s="84" t="s">
        <v>26</v>
      </c>
      <c r="AN34" s="73" t="s">
        <v>26</v>
      </c>
      <c r="AO34" s="67" t="s">
        <v>26</v>
      </c>
      <c r="AP34" s="67" t="s">
        <v>26</v>
      </c>
      <c r="AQ34" s="56" t="s">
        <v>26</v>
      </c>
      <c r="AR34" s="56" t="s">
        <v>26</v>
      </c>
      <c r="AS34" s="56" t="s">
        <v>26</v>
      </c>
      <c r="AT34" s="56" t="s">
        <v>26</v>
      </c>
      <c r="AU34" s="56" t="s">
        <v>26</v>
      </c>
      <c r="AV34" s="56" t="s">
        <v>26</v>
      </c>
      <c r="AW34" s="56" t="s">
        <v>26</v>
      </c>
      <c r="AX34" s="56" t="s">
        <v>26</v>
      </c>
      <c r="AY34" s="131" t="s">
        <v>50</v>
      </c>
    </row>
    <row r="35" ht="59" customHeight="true" spans="1:51">
      <c r="A35" s="11"/>
      <c r="B35" s="13">
        <v>14</v>
      </c>
      <c r="C35" s="10" t="s">
        <v>83</v>
      </c>
      <c r="D35" s="10" t="s">
        <v>84</v>
      </c>
      <c r="E35" s="10"/>
      <c r="F35" s="15" t="s">
        <v>41</v>
      </c>
      <c r="G35" s="67" t="s">
        <v>26</v>
      </c>
      <c r="H35" s="57" t="s">
        <v>42</v>
      </c>
      <c r="I35" s="74"/>
      <c r="J35" s="74"/>
      <c r="K35" s="75" t="s">
        <v>85</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131" t="s">
        <v>86</v>
      </c>
    </row>
    <row r="36" ht="37.5" customHeight="true" spans="1:51">
      <c r="A36" s="11"/>
      <c r="B36" s="13">
        <v>15</v>
      </c>
      <c r="C36" s="10" t="s">
        <v>87</v>
      </c>
      <c r="D36" s="10" t="s">
        <v>88</v>
      </c>
      <c r="E36" s="28" t="s">
        <v>89</v>
      </c>
      <c r="F36" s="15" t="s">
        <v>41</v>
      </c>
      <c r="G36" s="59">
        <v>86</v>
      </c>
      <c r="H36" s="59" t="s">
        <v>42</v>
      </c>
      <c r="I36" s="92"/>
      <c r="J36" s="92"/>
      <c r="K36" s="93">
        <v>86</v>
      </c>
      <c r="L36" s="93">
        <v>86</v>
      </c>
      <c r="M36" s="95" t="s">
        <v>26</v>
      </c>
      <c r="N36" s="95" t="s">
        <v>26</v>
      </c>
      <c r="O36" s="59">
        <v>86</v>
      </c>
      <c r="P36" s="59">
        <v>86</v>
      </c>
      <c r="Q36" s="94" t="s">
        <v>26</v>
      </c>
      <c r="R36" s="59" t="s">
        <v>42</v>
      </c>
      <c r="S36" s="59">
        <v>86</v>
      </c>
      <c r="T36" s="59">
        <v>86</v>
      </c>
      <c r="U36" s="94" t="s">
        <v>26</v>
      </c>
      <c r="V36" s="59" t="s">
        <v>42</v>
      </c>
      <c r="W36" s="59">
        <v>86</v>
      </c>
      <c r="X36" s="59">
        <v>86</v>
      </c>
      <c r="Y36" s="94" t="s">
        <v>26</v>
      </c>
      <c r="Z36" s="59" t="s">
        <v>42</v>
      </c>
      <c r="AA36" s="59">
        <v>86</v>
      </c>
      <c r="AB36" s="59">
        <v>86</v>
      </c>
      <c r="AC36" s="94" t="s">
        <v>26</v>
      </c>
      <c r="AD36" s="59" t="s">
        <v>42</v>
      </c>
      <c r="AE36" s="59">
        <v>86</v>
      </c>
      <c r="AF36" s="59">
        <v>86</v>
      </c>
      <c r="AG36" s="94" t="s">
        <v>26</v>
      </c>
      <c r="AH36" s="59" t="s">
        <v>42</v>
      </c>
      <c r="AI36" s="59">
        <v>86</v>
      </c>
      <c r="AJ36" s="59">
        <v>86</v>
      </c>
      <c r="AK36" s="94" t="s">
        <v>26</v>
      </c>
      <c r="AL36" s="59" t="s">
        <v>42</v>
      </c>
      <c r="AM36" s="59">
        <v>86</v>
      </c>
      <c r="AN36" s="59">
        <v>86</v>
      </c>
      <c r="AO36" s="94" t="s">
        <v>26</v>
      </c>
      <c r="AP36" s="59" t="s">
        <v>42</v>
      </c>
      <c r="AQ36" s="93" t="s">
        <v>26</v>
      </c>
      <c r="AR36" s="95" t="s">
        <v>26</v>
      </c>
      <c r="AS36" s="95" t="s">
        <v>26</v>
      </c>
      <c r="AT36" s="95" t="s">
        <v>26</v>
      </c>
      <c r="AU36" s="93" t="s">
        <v>26</v>
      </c>
      <c r="AV36" s="95" t="s">
        <v>26</v>
      </c>
      <c r="AW36" s="95" t="s">
        <v>26</v>
      </c>
      <c r="AX36" s="95" t="s">
        <v>26</v>
      </c>
      <c r="AY36" s="131"/>
    </row>
    <row r="37" ht="25" customHeight="true" spans="1:51">
      <c r="A37" s="11"/>
      <c r="B37" s="14"/>
      <c r="C37" s="10"/>
      <c r="D37" s="10"/>
      <c r="E37" s="28" t="s">
        <v>90</v>
      </c>
      <c r="F37" s="15" t="s">
        <v>41</v>
      </c>
      <c r="G37" s="59">
        <v>17885</v>
      </c>
      <c r="H37" s="59" t="s">
        <v>42</v>
      </c>
      <c r="I37" s="11"/>
      <c r="J37" s="11"/>
      <c r="K37" s="94" t="s">
        <v>26</v>
      </c>
      <c r="L37" s="95" t="s">
        <v>26</v>
      </c>
      <c r="M37" s="95" t="s">
        <v>26</v>
      </c>
      <c r="N37" s="95" t="s">
        <v>26</v>
      </c>
      <c r="O37" s="59" t="s">
        <v>26</v>
      </c>
      <c r="P37" s="111">
        <v>1274</v>
      </c>
      <c r="Q37" s="94" t="s">
        <v>26</v>
      </c>
      <c r="R37" s="59" t="s">
        <v>42</v>
      </c>
      <c r="S37" s="59" t="s">
        <v>26</v>
      </c>
      <c r="T37" s="111">
        <v>2104</v>
      </c>
      <c r="U37" s="94" t="s">
        <v>26</v>
      </c>
      <c r="V37" s="59" t="s">
        <v>42</v>
      </c>
      <c r="W37" s="59" t="s">
        <v>26</v>
      </c>
      <c r="X37" s="111">
        <v>1097</v>
      </c>
      <c r="Y37" s="94" t="s">
        <v>26</v>
      </c>
      <c r="Z37" s="59" t="s">
        <v>42</v>
      </c>
      <c r="AA37" s="59" t="s">
        <v>26</v>
      </c>
      <c r="AB37" s="111">
        <v>5904</v>
      </c>
      <c r="AC37" s="94" t="s">
        <v>26</v>
      </c>
      <c r="AD37" s="59" t="s">
        <v>42</v>
      </c>
      <c r="AE37" s="59" t="s">
        <v>26</v>
      </c>
      <c r="AF37" s="111">
        <v>2838</v>
      </c>
      <c r="AG37" s="94" t="s">
        <v>26</v>
      </c>
      <c r="AH37" s="59" t="s">
        <v>42</v>
      </c>
      <c r="AI37" s="59" t="s">
        <v>26</v>
      </c>
      <c r="AJ37" s="111">
        <v>1221</v>
      </c>
      <c r="AK37" s="94" t="s">
        <v>26</v>
      </c>
      <c r="AL37" s="59" t="s">
        <v>42</v>
      </c>
      <c r="AM37" s="59" t="s">
        <v>26</v>
      </c>
      <c r="AN37" s="111">
        <v>3447</v>
      </c>
      <c r="AO37" s="94" t="s">
        <v>26</v>
      </c>
      <c r="AP37" s="59" t="s">
        <v>42</v>
      </c>
      <c r="AQ37" s="93" t="s">
        <v>26</v>
      </c>
      <c r="AR37" s="95" t="s">
        <v>26</v>
      </c>
      <c r="AS37" s="95" t="s">
        <v>26</v>
      </c>
      <c r="AT37" s="95" t="s">
        <v>26</v>
      </c>
      <c r="AU37" s="93" t="s">
        <v>26</v>
      </c>
      <c r="AV37" s="95" t="s">
        <v>26</v>
      </c>
      <c r="AW37" s="95" t="s">
        <v>26</v>
      </c>
      <c r="AX37" s="95" t="s">
        <v>26</v>
      </c>
      <c r="AY37" s="131"/>
    </row>
    <row r="38" ht="31.5" customHeight="true" spans="1:51">
      <c r="A38" s="11"/>
      <c r="B38" s="14"/>
      <c r="C38" s="10"/>
      <c r="D38" s="10"/>
      <c r="E38" s="28" t="s">
        <v>91</v>
      </c>
      <c r="F38" s="15" t="s">
        <v>41</v>
      </c>
      <c r="G38" s="59">
        <v>86</v>
      </c>
      <c r="H38" s="57" t="s">
        <v>42</v>
      </c>
      <c r="I38" s="11"/>
      <c r="J38" s="11"/>
      <c r="K38" s="96">
        <v>86</v>
      </c>
      <c r="L38" s="95" t="s">
        <v>26</v>
      </c>
      <c r="M38" s="95" t="s">
        <v>26</v>
      </c>
      <c r="N38" s="95" t="s">
        <v>26</v>
      </c>
      <c r="O38" s="59">
        <v>86</v>
      </c>
      <c r="P38" s="59">
        <v>86</v>
      </c>
      <c r="Q38" s="94" t="s">
        <v>26</v>
      </c>
      <c r="R38" s="59" t="s">
        <v>42</v>
      </c>
      <c r="S38" s="59">
        <v>86</v>
      </c>
      <c r="T38" s="59">
        <v>86</v>
      </c>
      <c r="U38" s="94" t="s">
        <v>26</v>
      </c>
      <c r="V38" s="59" t="s">
        <v>42</v>
      </c>
      <c r="W38" s="59">
        <v>86</v>
      </c>
      <c r="X38" s="59">
        <v>86</v>
      </c>
      <c r="Y38" s="94" t="s">
        <v>26</v>
      </c>
      <c r="Z38" s="59" t="s">
        <v>42</v>
      </c>
      <c r="AA38" s="59">
        <v>86</v>
      </c>
      <c r="AB38" s="59">
        <v>86</v>
      </c>
      <c r="AC38" s="94" t="s">
        <v>26</v>
      </c>
      <c r="AD38" s="59" t="s">
        <v>42</v>
      </c>
      <c r="AE38" s="59">
        <v>86</v>
      </c>
      <c r="AF38" s="59">
        <v>86</v>
      </c>
      <c r="AG38" s="94" t="s">
        <v>26</v>
      </c>
      <c r="AH38" s="59" t="s">
        <v>42</v>
      </c>
      <c r="AI38" s="59">
        <v>86</v>
      </c>
      <c r="AJ38" s="59">
        <v>86</v>
      </c>
      <c r="AK38" s="94" t="s">
        <v>26</v>
      </c>
      <c r="AL38" s="59" t="s">
        <v>42</v>
      </c>
      <c r="AM38" s="59">
        <v>86</v>
      </c>
      <c r="AN38" s="59">
        <v>86</v>
      </c>
      <c r="AO38" s="94" t="s">
        <v>26</v>
      </c>
      <c r="AP38" s="59" t="s">
        <v>42</v>
      </c>
      <c r="AQ38" s="93" t="s">
        <v>26</v>
      </c>
      <c r="AR38" s="95" t="s">
        <v>26</v>
      </c>
      <c r="AS38" s="95" t="s">
        <v>26</v>
      </c>
      <c r="AT38" s="95" t="s">
        <v>26</v>
      </c>
      <c r="AU38" s="93" t="s">
        <v>26</v>
      </c>
      <c r="AV38" s="95" t="s">
        <v>26</v>
      </c>
      <c r="AW38" s="95" t="s">
        <v>26</v>
      </c>
      <c r="AX38" s="95" t="s">
        <v>26</v>
      </c>
      <c r="AY38" s="131"/>
    </row>
    <row r="39" ht="25" customHeight="true" spans="1:51">
      <c r="A39" s="11"/>
      <c r="B39" s="14"/>
      <c r="C39" s="10"/>
      <c r="D39" s="10"/>
      <c r="E39" s="28" t="s">
        <v>92</v>
      </c>
      <c r="F39" s="15" t="s">
        <v>41</v>
      </c>
      <c r="G39" s="59">
        <v>23994</v>
      </c>
      <c r="H39" s="57" t="s">
        <v>42</v>
      </c>
      <c r="I39" s="6"/>
      <c r="J39" s="6"/>
      <c r="K39" s="97" t="s">
        <v>26</v>
      </c>
      <c r="L39" s="95" t="s">
        <v>26</v>
      </c>
      <c r="M39" s="95" t="s">
        <v>26</v>
      </c>
      <c r="N39" s="95" t="s">
        <v>26</v>
      </c>
      <c r="O39" s="59" t="s">
        <v>26</v>
      </c>
      <c r="P39" s="111">
        <v>2375</v>
      </c>
      <c r="Q39" s="94" t="s">
        <v>26</v>
      </c>
      <c r="R39" s="59" t="s">
        <v>42</v>
      </c>
      <c r="S39" s="59" t="s">
        <v>26</v>
      </c>
      <c r="T39" s="111">
        <v>3467</v>
      </c>
      <c r="U39" s="94" t="s">
        <v>26</v>
      </c>
      <c r="V39" s="59" t="s">
        <v>42</v>
      </c>
      <c r="W39" s="59" t="s">
        <v>26</v>
      </c>
      <c r="X39" s="111">
        <v>1130</v>
      </c>
      <c r="Y39" s="94" t="s">
        <v>26</v>
      </c>
      <c r="Z39" s="59" t="s">
        <v>42</v>
      </c>
      <c r="AA39" s="59" t="s">
        <v>26</v>
      </c>
      <c r="AB39" s="111">
        <v>8125</v>
      </c>
      <c r="AC39" s="94" t="s">
        <v>26</v>
      </c>
      <c r="AD39" s="59" t="s">
        <v>42</v>
      </c>
      <c r="AE39" s="59" t="s">
        <v>26</v>
      </c>
      <c r="AF39" s="111">
        <v>3241</v>
      </c>
      <c r="AG39" s="94" t="s">
        <v>26</v>
      </c>
      <c r="AH39" s="59" t="s">
        <v>42</v>
      </c>
      <c r="AI39" s="59" t="s">
        <v>26</v>
      </c>
      <c r="AJ39" s="111">
        <v>1494</v>
      </c>
      <c r="AK39" s="94" t="s">
        <v>26</v>
      </c>
      <c r="AL39" s="59" t="s">
        <v>42</v>
      </c>
      <c r="AM39" s="59" t="s">
        <v>26</v>
      </c>
      <c r="AN39" s="111">
        <v>4162</v>
      </c>
      <c r="AO39" s="94" t="s">
        <v>26</v>
      </c>
      <c r="AP39" s="59" t="s">
        <v>42</v>
      </c>
      <c r="AQ39" s="93" t="s">
        <v>26</v>
      </c>
      <c r="AR39" s="95" t="s">
        <v>26</v>
      </c>
      <c r="AS39" s="95" t="s">
        <v>26</v>
      </c>
      <c r="AT39" s="95" t="s">
        <v>26</v>
      </c>
      <c r="AU39" s="93" t="s">
        <v>26</v>
      </c>
      <c r="AV39" s="95" t="s">
        <v>26</v>
      </c>
      <c r="AW39" s="95" t="s">
        <v>26</v>
      </c>
      <c r="AX39" s="95" t="s">
        <v>26</v>
      </c>
      <c r="AY39" s="131"/>
    </row>
    <row r="40" ht="30" customHeight="true" spans="1:51">
      <c r="A40" s="11"/>
      <c r="B40" s="13">
        <v>16</v>
      </c>
      <c r="C40" s="10" t="s">
        <v>93</v>
      </c>
      <c r="D40" s="10" t="s">
        <v>94</v>
      </c>
      <c r="E40" s="10"/>
      <c r="F40" s="15" t="s">
        <v>95</v>
      </c>
      <c r="G40" s="54">
        <v>474</v>
      </c>
      <c r="H40" s="64">
        <v>0.241</v>
      </c>
      <c r="I40" s="98"/>
      <c r="J40" s="98"/>
      <c r="K40" s="78">
        <v>144</v>
      </c>
      <c r="L40" s="56">
        <v>7</v>
      </c>
      <c r="M40" s="56">
        <v>28</v>
      </c>
      <c r="N40" s="109">
        <v>0.194</v>
      </c>
      <c r="O40" s="56">
        <v>168</v>
      </c>
      <c r="P40" s="56">
        <v>18</v>
      </c>
      <c r="Q40" s="56">
        <v>53</v>
      </c>
      <c r="R40" s="68">
        <v>0.315</v>
      </c>
      <c r="S40" s="56">
        <v>305</v>
      </c>
      <c r="T40" s="56">
        <v>17</v>
      </c>
      <c r="U40" s="56">
        <v>63</v>
      </c>
      <c r="V40" s="109">
        <v>0.207</v>
      </c>
      <c r="W40" s="56">
        <v>168</v>
      </c>
      <c r="X40" s="56">
        <v>5</v>
      </c>
      <c r="Y40" s="56">
        <v>19</v>
      </c>
      <c r="Z40" s="109">
        <v>0.113</v>
      </c>
      <c r="AA40" s="56">
        <v>550</v>
      </c>
      <c r="AB40" s="56">
        <v>64</v>
      </c>
      <c r="AC40" s="56">
        <v>158</v>
      </c>
      <c r="AD40" s="109">
        <v>0.287</v>
      </c>
      <c r="AE40" s="56">
        <v>340</v>
      </c>
      <c r="AF40" s="56">
        <v>34</v>
      </c>
      <c r="AG40" s="56">
        <v>87</v>
      </c>
      <c r="AH40" s="109">
        <v>0.256</v>
      </c>
      <c r="AI40" s="56">
        <v>110</v>
      </c>
      <c r="AJ40" s="56">
        <v>18</v>
      </c>
      <c r="AK40" s="56">
        <v>29</v>
      </c>
      <c r="AL40" s="109">
        <v>0.264</v>
      </c>
      <c r="AM40" s="56">
        <v>185</v>
      </c>
      <c r="AN40" s="56">
        <v>10</v>
      </c>
      <c r="AO40" s="56">
        <v>37</v>
      </c>
      <c r="AP40" s="109">
        <v>0.2</v>
      </c>
      <c r="AQ40" s="56" t="s">
        <v>26</v>
      </c>
      <c r="AR40" s="56" t="s">
        <v>26</v>
      </c>
      <c r="AS40" s="56" t="s">
        <v>26</v>
      </c>
      <c r="AT40" s="56" t="s">
        <v>26</v>
      </c>
      <c r="AU40" s="56" t="s">
        <v>26</v>
      </c>
      <c r="AV40" s="56" t="s">
        <v>26</v>
      </c>
      <c r="AW40" s="56" t="s">
        <v>26</v>
      </c>
      <c r="AX40" s="56" t="s">
        <v>26</v>
      </c>
      <c r="AY40" s="131"/>
    </row>
    <row r="41" ht="45" customHeight="true" spans="1:51">
      <c r="A41" s="11"/>
      <c r="B41" s="13">
        <v>17</v>
      </c>
      <c r="C41" s="10" t="s">
        <v>96</v>
      </c>
      <c r="D41" s="10" t="s">
        <v>97</v>
      </c>
      <c r="E41" s="10"/>
      <c r="F41" s="15" t="s">
        <v>98</v>
      </c>
      <c r="G41" s="54">
        <v>130</v>
      </c>
      <c r="H41" s="61">
        <v>0.6842</v>
      </c>
      <c r="I41" s="99"/>
      <c r="J41" s="99"/>
      <c r="K41" s="54">
        <v>30</v>
      </c>
      <c r="L41" s="54">
        <v>24</v>
      </c>
      <c r="M41" s="54">
        <v>24</v>
      </c>
      <c r="N41" s="112">
        <v>0.8</v>
      </c>
      <c r="O41" s="54">
        <v>30</v>
      </c>
      <c r="P41" s="54">
        <v>24</v>
      </c>
      <c r="Q41" s="54">
        <v>24</v>
      </c>
      <c r="R41" s="112">
        <v>0.8</v>
      </c>
      <c r="S41" s="54">
        <v>20</v>
      </c>
      <c r="T41" s="54">
        <v>21</v>
      </c>
      <c r="U41" s="119">
        <v>21</v>
      </c>
      <c r="V41" s="120">
        <v>1.05</v>
      </c>
      <c r="W41" s="54">
        <v>10</v>
      </c>
      <c r="X41" s="54">
        <v>2</v>
      </c>
      <c r="Y41" s="119">
        <v>2</v>
      </c>
      <c r="Z41" s="120">
        <v>0.2</v>
      </c>
      <c r="AA41" s="54">
        <v>50</v>
      </c>
      <c r="AB41" s="54">
        <v>20</v>
      </c>
      <c r="AC41" s="119">
        <v>20</v>
      </c>
      <c r="AD41" s="120">
        <v>0.4</v>
      </c>
      <c r="AE41" s="54">
        <v>20</v>
      </c>
      <c r="AF41" s="54">
        <v>17</v>
      </c>
      <c r="AG41" s="119">
        <v>17</v>
      </c>
      <c r="AH41" s="120">
        <v>0.85</v>
      </c>
      <c r="AI41" s="54">
        <v>10</v>
      </c>
      <c r="AJ41" s="54">
        <v>5</v>
      </c>
      <c r="AK41" s="119">
        <v>5</v>
      </c>
      <c r="AL41" s="120">
        <v>0.5</v>
      </c>
      <c r="AM41" s="54">
        <v>20</v>
      </c>
      <c r="AN41" s="54">
        <v>17</v>
      </c>
      <c r="AO41" s="119">
        <v>17</v>
      </c>
      <c r="AP41" s="120">
        <v>0.85</v>
      </c>
      <c r="AQ41" s="56" t="s">
        <v>26</v>
      </c>
      <c r="AR41" s="56" t="s">
        <v>26</v>
      </c>
      <c r="AS41" s="56" t="s">
        <v>26</v>
      </c>
      <c r="AT41" s="56" t="s">
        <v>26</v>
      </c>
      <c r="AU41" s="56" t="s">
        <v>26</v>
      </c>
      <c r="AV41" s="56" t="s">
        <v>26</v>
      </c>
      <c r="AW41" s="56" t="s">
        <v>26</v>
      </c>
      <c r="AX41" s="56" t="s">
        <v>26</v>
      </c>
      <c r="AY41" s="131"/>
    </row>
    <row r="42" ht="44" customHeight="true" spans="1:51">
      <c r="A42" s="11"/>
      <c r="B42" s="13">
        <v>18</v>
      </c>
      <c r="C42" s="10" t="s">
        <v>99</v>
      </c>
      <c r="D42" s="10" t="s">
        <v>100</v>
      </c>
      <c r="E42" s="10"/>
      <c r="F42" s="15" t="s">
        <v>41</v>
      </c>
      <c r="G42" s="59">
        <v>96</v>
      </c>
      <c r="H42" s="68">
        <v>0.1275</v>
      </c>
      <c r="I42" s="79"/>
      <c r="J42" s="79"/>
      <c r="K42" s="93" t="s">
        <v>26</v>
      </c>
      <c r="L42" s="93" t="s">
        <v>26</v>
      </c>
      <c r="M42" s="93" t="s">
        <v>26</v>
      </c>
      <c r="N42" s="93" t="s">
        <v>26</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26</v>
      </c>
      <c r="AR42" s="54" t="s">
        <v>26</v>
      </c>
      <c r="AS42" s="54" t="s">
        <v>26</v>
      </c>
      <c r="AT42" s="54" t="s">
        <v>26</v>
      </c>
      <c r="AU42" s="54" t="s">
        <v>26</v>
      </c>
      <c r="AV42" s="54" t="s">
        <v>26</v>
      </c>
      <c r="AW42" s="54" t="s">
        <v>26</v>
      </c>
      <c r="AX42" s="54" t="s">
        <v>26</v>
      </c>
      <c r="AY42" s="131"/>
    </row>
    <row r="43" ht="106.5" customHeight="true" spans="1:51">
      <c r="A43" s="11"/>
      <c r="B43" s="13">
        <v>19</v>
      </c>
      <c r="C43" s="10" t="s">
        <v>101</v>
      </c>
      <c r="D43" s="15" t="s">
        <v>102</v>
      </c>
      <c r="E43" s="28" t="s">
        <v>103</v>
      </c>
      <c r="F43" s="15" t="s">
        <v>57</v>
      </c>
      <c r="G43" s="59" t="s">
        <v>378</v>
      </c>
      <c r="H43" s="69" t="s">
        <v>292</v>
      </c>
      <c r="I43" s="100"/>
      <c r="J43" s="100"/>
      <c r="K43" s="101" t="s">
        <v>294</v>
      </c>
      <c r="L43" s="59">
        <v>0</v>
      </c>
      <c r="M43" s="59">
        <v>0</v>
      </c>
      <c r="N43" s="59">
        <v>0</v>
      </c>
      <c r="O43" s="59" t="s">
        <v>294</v>
      </c>
      <c r="P43" s="59" t="s">
        <v>379</v>
      </c>
      <c r="Q43" s="59" t="s">
        <v>380</v>
      </c>
      <c r="R43" s="70" t="s">
        <v>297</v>
      </c>
      <c r="S43" s="59" t="s">
        <v>294</v>
      </c>
      <c r="T43" s="59" t="s">
        <v>381</v>
      </c>
      <c r="U43" s="59" t="s">
        <v>382</v>
      </c>
      <c r="V43" s="70" t="s">
        <v>300</v>
      </c>
      <c r="W43" s="59" t="s">
        <v>294</v>
      </c>
      <c r="X43" s="59">
        <v>0</v>
      </c>
      <c r="Y43" s="59" t="s">
        <v>383</v>
      </c>
      <c r="Z43" s="70" t="s">
        <v>297</v>
      </c>
      <c r="AA43" s="59" t="s">
        <v>294</v>
      </c>
      <c r="AB43" s="93">
        <v>0</v>
      </c>
      <c r="AC43" s="59" t="s">
        <v>384</v>
      </c>
      <c r="AD43" s="70" t="s">
        <v>297</v>
      </c>
      <c r="AE43" s="59" t="s">
        <v>294</v>
      </c>
      <c r="AF43" s="59" t="s">
        <v>385</v>
      </c>
      <c r="AG43" s="59" t="s">
        <v>386</v>
      </c>
      <c r="AH43" s="70" t="s">
        <v>297</v>
      </c>
      <c r="AI43" s="59" t="s">
        <v>294</v>
      </c>
      <c r="AJ43" s="59">
        <v>0</v>
      </c>
      <c r="AK43" s="59" t="s">
        <v>387</v>
      </c>
      <c r="AL43" s="70" t="s">
        <v>297</v>
      </c>
      <c r="AM43" s="59" t="s">
        <v>294</v>
      </c>
      <c r="AN43" s="59" t="s">
        <v>388</v>
      </c>
      <c r="AO43" s="59" t="s">
        <v>389</v>
      </c>
      <c r="AP43" s="70" t="s">
        <v>390</v>
      </c>
      <c r="AQ43" s="54" t="s">
        <v>26</v>
      </c>
      <c r="AR43" s="54" t="s">
        <v>26</v>
      </c>
      <c r="AS43" s="54" t="s">
        <v>26</v>
      </c>
      <c r="AT43" s="54" t="s">
        <v>26</v>
      </c>
      <c r="AU43" s="54" t="s">
        <v>26</v>
      </c>
      <c r="AV43" s="54" t="s">
        <v>26</v>
      </c>
      <c r="AW43" s="54" t="s">
        <v>26</v>
      </c>
      <c r="AX43" s="54" t="s">
        <v>26</v>
      </c>
      <c r="AY43" s="132"/>
    </row>
    <row r="44" ht="101.25" customHeight="true" spans="1:51">
      <c r="A44" s="11"/>
      <c r="B44" s="14"/>
      <c r="C44" s="10"/>
      <c r="D44" s="15"/>
      <c r="E44" s="28" t="s">
        <v>117</v>
      </c>
      <c r="F44" s="15" t="s">
        <v>57</v>
      </c>
      <c r="G44" s="59" t="s">
        <v>378</v>
      </c>
      <c r="H44" s="69" t="s">
        <v>292</v>
      </c>
      <c r="I44" s="11"/>
      <c r="J44" s="11"/>
      <c r="K44" s="96" t="s">
        <v>26</v>
      </c>
      <c r="L44" s="59">
        <v>0</v>
      </c>
      <c r="M44" s="59">
        <v>0</v>
      </c>
      <c r="N44" s="59">
        <v>0</v>
      </c>
      <c r="O44" s="93" t="s">
        <v>26</v>
      </c>
      <c r="P44" s="59" t="s">
        <v>379</v>
      </c>
      <c r="Q44" s="59" t="s">
        <v>380</v>
      </c>
      <c r="R44" s="70" t="s">
        <v>297</v>
      </c>
      <c r="S44" s="93" t="s">
        <v>26</v>
      </c>
      <c r="T44" s="59" t="s">
        <v>391</v>
      </c>
      <c r="U44" s="59" t="s">
        <v>382</v>
      </c>
      <c r="V44" s="70" t="s">
        <v>300</v>
      </c>
      <c r="W44" s="93" t="s">
        <v>26</v>
      </c>
      <c r="X44" s="59">
        <v>0</v>
      </c>
      <c r="Y44" s="59" t="s">
        <v>383</v>
      </c>
      <c r="Z44" s="70" t="s">
        <v>297</v>
      </c>
      <c r="AA44" s="93" t="s">
        <v>26</v>
      </c>
      <c r="AB44" s="93">
        <v>0</v>
      </c>
      <c r="AC44" s="59" t="s">
        <v>384</v>
      </c>
      <c r="AD44" s="70" t="s">
        <v>297</v>
      </c>
      <c r="AE44" s="93" t="s">
        <v>26</v>
      </c>
      <c r="AF44" s="59" t="s">
        <v>385</v>
      </c>
      <c r="AG44" s="59" t="s">
        <v>386</v>
      </c>
      <c r="AH44" s="70" t="s">
        <v>297</v>
      </c>
      <c r="AI44" s="93" t="s">
        <v>26</v>
      </c>
      <c r="AJ44" s="59">
        <v>0</v>
      </c>
      <c r="AK44" s="59" t="s">
        <v>387</v>
      </c>
      <c r="AL44" s="70" t="s">
        <v>297</v>
      </c>
      <c r="AM44" s="93" t="s">
        <v>26</v>
      </c>
      <c r="AN44" s="59" t="s">
        <v>392</v>
      </c>
      <c r="AO44" s="59" t="s">
        <v>389</v>
      </c>
      <c r="AP44" s="70" t="s">
        <v>390</v>
      </c>
      <c r="AQ44" s="56" t="s">
        <v>26</v>
      </c>
      <c r="AR44" s="56" t="s">
        <v>26</v>
      </c>
      <c r="AS44" s="56" t="s">
        <v>26</v>
      </c>
      <c r="AT44" s="56" t="s">
        <v>26</v>
      </c>
      <c r="AU44" s="56" t="s">
        <v>26</v>
      </c>
      <c r="AV44" s="56" t="s">
        <v>26</v>
      </c>
      <c r="AW44" s="56" t="s">
        <v>26</v>
      </c>
      <c r="AX44" s="56" t="s">
        <v>26</v>
      </c>
      <c r="AY44" s="132"/>
    </row>
    <row r="45" ht="33" customHeight="true" spans="1:51">
      <c r="A45" s="11"/>
      <c r="B45" s="14"/>
      <c r="C45" s="10"/>
      <c r="D45" s="15" t="s">
        <v>120</v>
      </c>
      <c r="E45" s="28" t="s">
        <v>121</v>
      </c>
      <c r="F45" s="15" t="s">
        <v>57</v>
      </c>
      <c r="G45" s="70">
        <v>0.9</v>
      </c>
      <c r="H45" s="69">
        <v>1</v>
      </c>
      <c r="I45" s="11"/>
      <c r="J45" s="11"/>
      <c r="K45" s="96" t="s">
        <v>26</v>
      </c>
      <c r="L45" s="96" t="s">
        <v>26</v>
      </c>
      <c r="M45" s="96" t="s">
        <v>26</v>
      </c>
      <c r="N45" s="96" t="s">
        <v>26</v>
      </c>
      <c r="O45" s="93" t="s">
        <v>26</v>
      </c>
      <c r="P45" s="70">
        <v>0.9</v>
      </c>
      <c r="Q45" s="70">
        <v>0.9</v>
      </c>
      <c r="R45" s="70">
        <v>1</v>
      </c>
      <c r="S45" s="93" t="s">
        <v>26</v>
      </c>
      <c r="T45" s="70">
        <v>0.9</v>
      </c>
      <c r="U45" s="70">
        <v>0.9</v>
      </c>
      <c r="V45" s="70">
        <v>1</v>
      </c>
      <c r="W45" s="93" t="s">
        <v>26</v>
      </c>
      <c r="X45" s="70">
        <v>0.9</v>
      </c>
      <c r="Y45" s="70">
        <v>0.9</v>
      </c>
      <c r="Z45" s="70">
        <v>1</v>
      </c>
      <c r="AA45" s="93" t="s">
        <v>26</v>
      </c>
      <c r="AB45" s="70">
        <v>0.9</v>
      </c>
      <c r="AC45" s="70">
        <v>0.9</v>
      </c>
      <c r="AD45" s="70">
        <v>1</v>
      </c>
      <c r="AE45" s="93" t="s">
        <v>26</v>
      </c>
      <c r="AF45" s="70">
        <v>0.9</v>
      </c>
      <c r="AG45" s="70">
        <v>0.9</v>
      </c>
      <c r="AH45" s="70">
        <v>1</v>
      </c>
      <c r="AI45" s="93" t="s">
        <v>26</v>
      </c>
      <c r="AJ45" s="70">
        <v>0.9</v>
      </c>
      <c r="AK45" s="70">
        <v>0.9</v>
      </c>
      <c r="AL45" s="70">
        <v>1</v>
      </c>
      <c r="AM45" s="93" t="s">
        <v>26</v>
      </c>
      <c r="AN45" s="70">
        <v>0.9</v>
      </c>
      <c r="AO45" s="70">
        <v>0.9</v>
      </c>
      <c r="AP45" s="70">
        <v>1</v>
      </c>
      <c r="AQ45" s="56" t="s">
        <v>26</v>
      </c>
      <c r="AR45" s="56" t="s">
        <v>26</v>
      </c>
      <c r="AS45" s="56" t="s">
        <v>26</v>
      </c>
      <c r="AT45" s="56" t="s">
        <v>26</v>
      </c>
      <c r="AU45" s="56" t="s">
        <v>26</v>
      </c>
      <c r="AV45" s="56" t="s">
        <v>26</v>
      </c>
      <c r="AW45" s="56" t="s">
        <v>26</v>
      </c>
      <c r="AX45" s="56" t="s">
        <v>26</v>
      </c>
      <c r="AY45" s="132"/>
    </row>
    <row r="46" ht="34" customHeight="true" spans="1:51">
      <c r="A46" s="11"/>
      <c r="B46" s="14"/>
      <c r="C46" s="10"/>
      <c r="D46" s="15"/>
      <c r="E46" s="28" t="s">
        <v>117</v>
      </c>
      <c r="F46" s="15" t="s">
        <v>57</v>
      </c>
      <c r="G46" s="59">
        <v>9159</v>
      </c>
      <c r="H46" s="69">
        <v>1</v>
      </c>
      <c r="I46" s="11"/>
      <c r="J46" s="11"/>
      <c r="K46" s="96" t="s">
        <v>26</v>
      </c>
      <c r="L46" s="59">
        <v>0</v>
      </c>
      <c r="M46" s="59">
        <v>0</v>
      </c>
      <c r="N46" s="59">
        <v>0</v>
      </c>
      <c r="O46" s="93" t="s">
        <v>26</v>
      </c>
      <c r="P46" s="59" t="s">
        <v>393</v>
      </c>
      <c r="Q46" s="59">
        <v>189</v>
      </c>
      <c r="R46" s="70">
        <v>1</v>
      </c>
      <c r="S46" s="93" t="s">
        <v>26</v>
      </c>
      <c r="T46" s="59" t="s">
        <v>394</v>
      </c>
      <c r="U46" s="59">
        <v>1365</v>
      </c>
      <c r="V46" s="70">
        <v>1</v>
      </c>
      <c r="W46" s="93" t="s">
        <v>26</v>
      </c>
      <c r="X46" s="59">
        <v>0</v>
      </c>
      <c r="Y46" s="59">
        <v>312</v>
      </c>
      <c r="Z46" s="70">
        <v>1</v>
      </c>
      <c r="AA46" s="93" t="s">
        <v>26</v>
      </c>
      <c r="AB46" s="93">
        <v>0</v>
      </c>
      <c r="AC46" s="59">
        <v>3814</v>
      </c>
      <c r="AD46" s="70">
        <v>1</v>
      </c>
      <c r="AE46" s="93" t="s">
        <v>26</v>
      </c>
      <c r="AF46" s="59" t="s">
        <v>395</v>
      </c>
      <c r="AG46" s="59">
        <v>1894</v>
      </c>
      <c r="AH46" s="70">
        <v>1</v>
      </c>
      <c r="AI46" s="93" t="s">
        <v>26</v>
      </c>
      <c r="AJ46" s="59">
        <v>0</v>
      </c>
      <c r="AK46" s="59">
        <v>662</v>
      </c>
      <c r="AL46" s="70">
        <v>1</v>
      </c>
      <c r="AM46" s="93" t="s">
        <v>26</v>
      </c>
      <c r="AN46" s="59" t="s">
        <v>396</v>
      </c>
      <c r="AO46" s="59">
        <v>923</v>
      </c>
      <c r="AP46" s="70">
        <v>1</v>
      </c>
      <c r="AQ46" s="56" t="s">
        <v>26</v>
      </c>
      <c r="AR46" s="56" t="s">
        <v>26</v>
      </c>
      <c r="AS46" s="56" t="s">
        <v>26</v>
      </c>
      <c r="AT46" s="56" t="s">
        <v>26</v>
      </c>
      <c r="AU46" s="56" t="s">
        <v>26</v>
      </c>
      <c r="AV46" s="56" t="s">
        <v>26</v>
      </c>
      <c r="AW46" s="56" t="s">
        <v>26</v>
      </c>
      <c r="AX46" s="56" t="s">
        <v>26</v>
      </c>
      <c r="AY46" s="132"/>
    </row>
    <row r="47" ht="36" customHeight="true" spans="1:51">
      <c r="A47" s="11"/>
      <c r="B47" s="14"/>
      <c r="C47" s="10"/>
      <c r="D47" s="15" t="s">
        <v>122</v>
      </c>
      <c r="E47" s="28" t="s">
        <v>121</v>
      </c>
      <c r="F47" s="15" t="s">
        <v>57</v>
      </c>
      <c r="G47" s="70">
        <v>0.75</v>
      </c>
      <c r="H47" s="69">
        <v>1</v>
      </c>
      <c r="I47" s="11"/>
      <c r="J47" s="11"/>
      <c r="K47" s="96" t="s">
        <v>26</v>
      </c>
      <c r="L47" s="96" t="s">
        <v>26</v>
      </c>
      <c r="M47" s="96" t="s">
        <v>26</v>
      </c>
      <c r="N47" s="96" t="s">
        <v>26</v>
      </c>
      <c r="O47" s="93" t="s">
        <v>26</v>
      </c>
      <c r="P47" s="70">
        <v>0.75</v>
      </c>
      <c r="Q47" s="70">
        <v>0.75</v>
      </c>
      <c r="R47" s="70">
        <v>1</v>
      </c>
      <c r="S47" s="93" t="s">
        <v>26</v>
      </c>
      <c r="T47" s="70">
        <v>0.75</v>
      </c>
      <c r="U47" s="70">
        <v>0.75</v>
      </c>
      <c r="V47" s="70">
        <v>1</v>
      </c>
      <c r="W47" s="93" t="s">
        <v>26</v>
      </c>
      <c r="X47" s="70">
        <v>0.75</v>
      </c>
      <c r="Y47" s="70">
        <v>0.75</v>
      </c>
      <c r="Z47" s="70">
        <v>1</v>
      </c>
      <c r="AA47" s="93" t="s">
        <v>26</v>
      </c>
      <c r="AB47" s="70">
        <v>0.75</v>
      </c>
      <c r="AC47" s="70">
        <v>0.75</v>
      </c>
      <c r="AD47" s="70">
        <v>1</v>
      </c>
      <c r="AE47" s="93" t="s">
        <v>26</v>
      </c>
      <c r="AF47" s="70">
        <v>0.75</v>
      </c>
      <c r="AG47" s="70">
        <v>0.75</v>
      </c>
      <c r="AH47" s="70">
        <v>1</v>
      </c>
      <c r="AI47" s="93" t="s">
        <v>26</v>
      </c>
      <c r="AJ47" s="70">
        <v>0.75</v>
      </c>
      <c r="AK47" s="70">
        <v>0.75</v>
      </c>
      <c r="AL47" s="70">
        <v>1</v>
      </c>
      <c r="AM47" s="93" t="s">
        <v>26</v>
      </c>
      <c r="AN47" s="70">
        <v>0.75</v>
      </c>
      <c r="AO47" s="70">
        <v>0.75</v>
      </c>
      <c r="AP47" s="70">
        <v>1</v>
      </c>
      <c r="AQ47" s="56" t="s">
        <v>26</v>
      </c>
      <c r="AR47" s="56" t="s">
        <v>26</v>
      </c>
      <c r="AS47" s="56" t="s">
        <v>26</v>
      </c>
      <c r="AT47" s="56" t="s">
        <v>26</v>
      </c>
      <c r="AU47" s="56" t="s">
        <v>26</v>
      </c>
      <c r="AV47" s="56" t="s">
        <v>26</v>
      </c>
      <c r="AW47" s="56" t="s">
        <v>26</v>
      </c>
      <c r="AX47" s="56" t="s">
        <v>26</v>
      </c>
      <c r="AY47" s="132"/>
    </row>
    <row r="48" ht="36" customHeight="true" spans="1:51">
      <c r="A48" s="11"/>
      <c r="B48" s="14"/>
      <c r="C48" s="10"/>
      <c r="D48" s="15"/>
      <c r="E48" s="28" t="s">
        <v>117</v>
      </c>
      <c r="F48" s="15" t="s">
        <v>57</v>
      </c>
      <c r="G48" s="59">
        <v>31849</v>
      </c>
      <c r="H48" s="69">
        <v>1</v>
      </c>
      <c r="I48" s="11"/>
      <c r="J48" s="11"/>
      <c r="K48" s="96" t="s">
        <v>26</v>
      </c>
      <c r="L48" s="59">
        <v>0</v>
      </c>
      <c r="M48" s="59">
        <v>0</v>
      </c>
      <c r="N48" s="59">
        <v>0</v>
      </c>
      <c r="O48" s="93" t="s">
        <v>26</v>
      </c>
      <c r="P48" s="59" t="s">
        <v>397</v>
      </c>
      <c r="Q48" s="59">
        <v>2905</v>
      </c>
      <c r="R48" s="70">
        <v>1</v>
      </c>
      <c r="S48" s="93" t="s">
        <v>26</v>
      </c>
      <c r="T48" s="59" t="s">
        <v>398</v>
      </c>
      <c r="U48" s="59">
        <v>4803</v>
      </c>
      <c r="V48" s="70">
        <v>1</v>
      </c>
      <c r="W48" s="93" t="s">
        <v>26</v>
      </c>
      <c r="X48" s="59">
        <v>0</v>
      </c>
      <c r="Y48" s="59">
        <v>2338</v>
      </c>
      <c r="Z48" s="70">
        <v>1</v>
      </c>
      <c r="AA48" s="93" t="s">
        <v>26</v>
      </c>
      <c r="AB48" s="93">
        <v>0</v>
      </c>
      <c r="AC48" s="59">
        <v>10278</v>
      </c>
      <c r="AD48" s="70">
        <v>1</v>
      </c>
      <c r="AE48" s="93" t="s">
        <v>26</v>
      </c>
      <c r="AF48" s="59" t="s">
        <v>399</v>
      </c>
      <c r="AG48" s="59">
        <v>5501</v>
      </c>
      <c r="AH48" s="70">
        <v>1</v>
      </c>
      <c r="AI48" s="93" t="s">
        <v>26</v>
      </c>
      <c r="AJ48" s="59">
        <v>0</v>
      </c>
      <c r="AK48" s="59">
        <v>2139</v>
      </c>
      <c r="AL48" s="70">
        <v>1</v>
      </c>
      <c r="AM48" s="93" t="s">
        <v>26</v>
      </c>
      <c r="AN48" s="59" t="s">
        <v>400</v>
      </c>
      <c r="AO48" s="59">
        <v>3885</v>
      </c>
      <c r="AP48" s="70">
        <v>1</v>
      </c>
      <c r="AQ48" s="56" t="s">
        <v>26</v>
      </c>
      <c r="AR48" s="56" t="s">
        <v>26</v>
      </c>
      <c r="AS48" s="56" t="s">
        <v>26</v>
      </c>
      <c r="AT48" s="56" t="s">
        <v>26</v>
      </c>
      <c r="AU48" s="56" t="s">
        <v>26</v>
      </c>
      <c r="AV48" s="56" t="s">
        <v>26</v>
      </c>
      <c r="AW48" s="56" t="s">
        <v>26</v>
      </c>
      <c r="AX48" s="56" t="s">
        <v>26</v>
      </c>
      <c r="AY48" s="132"/>
    </row>
    <row r="49" ht="48" customHeight="true" spans="1:51">
      <c r="A49" s="11"/>
      <c r="B49" s="14"/>
      <c r="C49" s="10"/>
      <c r="D49" s="15" t="s">
        <v>123</v>
      </c>
      <c r="E49" s="28" t="s">
        <v>121</v>
      </c>
      <c r="F49" s="15" t="s">
        <v>57</v>
      </c>
      <c r="G49" s="70">
        <v>0.6</v>
      </c>
      <c r="H49" s="69">
        <v>1</v>
      </c>
      <c r="I49" s="11"/>
      <c r="J49" s="11"/>
      <c r="K49" s="96" t="s">
        <v>26</v>
      </c>
      <c r="L49" s="96" t="s">
        <v>26</v>
      </c>
      <c r="M49" s="96" t="s">
        <v>26</v>
      </c>
      <c r="N49" s="96" t="s">
        <v>26</v>
      </c>
      <c r="O49" s="93" t="s">
        <v>26</v>
      </c>
      <c r="P49" s="70">
        <v>0.6</v>
      </c>
      <c r="Q49" s="70">
        <v>0.6</v>
      </c>
      <c r="R49" s="70">
        <v>1</v>
      </c>
      <c r="S49" s="93" t="s">
        <v>26</v>
      </c>
      <c r="T49" s="70">
        <v>0.6</v>
      </c>
      <c r="U49" s="70">
        <v>0.6</v>
      </c>
      <c r="V49" s="70">
        <v>1</v>
      </c>
      <c r="W49" s="93" t="s">
        <v>26</v>
      </c>
      <c r="X49" s="70">
        <v>0.6</v>
      </c>
      <c r="Y49" s="70">
        <v>0.6</v>
      </c>
      <c r="Z49" s="70">
        <v>1</v>
      </c>
      <c r="AA49" s="93" t="s">
        <v>26</v>
      </c>
      <c r="AB49" s="70">
        <v>0.6</v>
      </c>
      <c r="AC49" s="70">
        <v>0.6</v>
      </c>
      <c r="AD49" s="70">
        <v>1</v>
      </c>
      <c r="AE49" s="93" t="s">
        <v>26</v>
      </c>
      <c r="AF49" s="70">
        <v>0.6</v>
      </c>
      <c r="AG49" s="70">
        <v>0.6</v>
      </c>
      <c r="AH49" s="70">
        <v>1</v>
      </c>
      <c r="AI49" s="93" t="s">
        <v>26</v>
      </c>
      <c r="AJ49" s="70">
        <v>0.6</v>
      </c>
      <c r="AK49" s="70">
        <v>0.6</v>
      </c>
      <c r="AL49" s="70">
        <v>1</v>
      </c>
      <c r="AM49" s="93" t="s">
        <v>26</v>
      </c>
      <c r="AN49" s="70">
        <v>0.6</v>
      </c>
      <c r="AO49" s="70">
        <v>0.6</v>
      </c>
      <c r="AP49" s="70">
        <v>1</v>
      </c>
      <c r="AQ49" s="56" t="s">
        <v>26</v>
      </c>
      <c r="AR49" s="56" t="s">
        <v>26</v>
      </c>
      <c r="AS49" s="56" t="s">
        <v>26</v>
      </c>
      <c r="AT49" s="56" t="s">
        <v>26</v>
      </c>
      <c r="AU49" s="56" t="s">
        <v>26</v>
      </c>
      <c r="AV49" s="56" t="s">
        <v>26</v>
      </c>
      <c r="AW49" s="56" t="s">
        <v>26</v>
      </c>
      <c r="AX49" s="56" t="s">
        <v>26</v>
      </c>
      <c r="AY49" s="132"/>
    </row>
    <row r="50" ht="48" customHeight="true" spans="1:51">
      <c r="A50" s="11"/>
      <c r="B50" s="14"/>
      <c r="C50" s="10"/>
      <c r="D50" s="15"/>
      <c r="E50" s="28" t="s">
        <v>117</v>
      </c>
      <c r="F50" s="15" t="s">
        <v>57</v>
      </c>
      <c r="G50" s="59">
        <v>5616</v>
      </c>
      <c r="H50" s="69">
        <v>1</v>
      </c>
      <c r="I50" s="6"/>
      <c r="J50" s="6"/>
      <c r="K50" s="96" t="s">
        <v>26</v>
      </c>
      <c r="L50" s="59">
        <v>0</v>
      </c>
      <c r="M50" s="59">
        <v>0</v>
      </c>
      <c r="N50" s="59">
        <v>0</v>
      </c>
      <c r="O50" s="93" t="s">
        <v>26</v>
      </c>
      <c r="P50" s="59">
        <v>0</v>
      </c>
      <c r="Q50" s="59">
        <v>48</v>
      </c>
      <c r="R50" s="70">
        <v>1</v>
      </c>
      <c r="S50" s="93" t="s">
        <v>26</v>
      </c>
      <c r="T50" s="59" t="s">
        <v>393</v>
      </c>
      <c r="U50" s="59">
        <v>406</v>
      </c>
      <c r="V50" s="70">
        <v>1</v>
      </c>
      <c r="W50" s="93" t="s">
        <v>26</v>
      </c>
      <c r="X50" s="59">
        <v>0</v>
      </c>
      <c r="Y50" s="59">
        <v>414</v>
      </c>
      <c r="Z50" s="70">
        <v>1</v>
      </c>
      <c r="AA50" s="93" t="s">
        <v>26</v>
      </c>
      <c r="AB50" s="93">
        <v>0</v>
      </c>
      <c r="AC50" s="59">
        <v>2235</v>
      </c>
      <c r="AD50" s="70">
        <v>1</v>
      </c>
      <c r="AE50" s="93" t="s">
        <v>26</v>
      </c>
      <c r="AF50" s="59" t="s">
        <v>401</v>
      </c>
      <c r="AG50" s="59">
        <v>1132</v>
      </c>
      <c r="AH50" s="70">
        <v>1</v>
      </c>
      <c r="AI50" s="93" t="s">
        <v>26</v>
      </c>
      <c r="AJ50" s="59">
        <v>0</v>
      </c>
      <c r="AK50" s="59">
        <v>113</v>
      </c>
      <c r="AL50" s="70">
        <v>1</v>
      </c>
      <c r="AM50" s="93" t="s">
        <v>26</v>
      </c>
      <c r="AN50" s="59" t="s">
        <v>402</v>
      </c>
      <c r="AO50" s="59">
        <v>1268</v>
      </c>
      <c r="AP50" s="70">
        <v>1</v>
      </c>
      <c r="AQ50" s="56" t="s">
        <v>26</v>
      </c>
      <c r="AR50" s="56" t="s">
        <v>26</v>
      </c>
      <c r="AS50" s="56" t="s">
        <v>26</v>
      </c>
      <c r="AT50" s="56" t="s">
        <v>26</v>
      </c>
      <c r="AU50" s="56" t="s">
        <v>26</v>
      </c>
      <c r="AV50" s="56" t="s">
        <v>26</v>
      </c>
      <c r="AW50" s="56" t="s">
        <v>26</v>
      </c>
      <c r="AX50" s="56" t="s">
        <v>26</v>
      </c>
      <c r="AY50" s="131"/>
    </row>
    <row r="51" ht="32" customHeight="true" spans="1:51">
      <c r="A51" s="11"/>
      <c r="B51" s="13">
        <v>20</v>
      </c>
      <c r="C51" s="10" t="s">
        <v>124</v>
      </c>
      <c r="D51" s="17" t="s">
        <v>125</v>
      </c>
      <c r="E51" s="29" t="s">
        <v>126</v>
      </c>
      <c r="F51" s="15" t="s">
        <v>41</v>
      </c>
      <c r="G51" s="54">
        <v>1300</v>
      </c>
      <c r="H51" s="71" t="s">
        <v>26</v>
      </c>
      <c r="I51" s="102"/>
      <c r="J51" s="102"/>
      <c r="K51" s="103">
        <v>1300</v>
      </c>
      <c r="L51" s="54">
        <v>1300</v>
      </c>
      <c r="M51" s="56" t="s">
        <v>26</v>
      </c>
      <c r="N51" s="56" t="s">
        <v>26</v>
      </c>
      <c r="O51" s="54">
        <v>1300</v>
      </c>
      <c r="P51" s="54">
        <v>1300</v>
      </c>
      <c r="Q51" s="56" t="s">
        <v>26</v>
      </c>
      <c r="R51" s="56" t="s">
        <v>26</v>
      </c>
      <c r="S51" s="54">
        <v>1300</v>
      </c>
      <c r="T51" s="54">
        <v>1300</v>
      </c>
      <c r="U51" s="56" t="s">
        <v>26</v>
      </c>
      <c r="V51" s="56" t="s">
        <v>26</v>
      </c>
      <c r="W51" s="54">
        <v>1300</v>
      </c>
      <c r="X51" s="54">
        <v>1300</v>
      </c>
      <c r="Y51" s="56" t="s">
        <v>26</v>
      </c>
      <c r="Z51" s="56" t="s">
        <v>26</v>
      </c>
      <c r="AA51" s="54">
        <v>1300</v>
      </c>
      <c r="AB51" s="54">
        <v>1300</v>
      </c>
      <c r="AC51" s="56" t="s">
        <v>26</v>
      </c>
      <c r="AD51" s="56" t="s">
        <v>26</v>
      </c>
      <c r="AE51" s="54">
        <v>1300</v>
      </c>
      <c r="AF51" s="54">
        <v>1300</v>
      </c>
      <c r="AG51" s="56" t="s">
        <v>26</v>
      </c>
      <c r="AH51" s="56" t="s">
        <v>26</v>
      </c>
      <c r="AI51" s="54">
        <v>1300</v>
      </c>
      <c r="AJ51" s="54">
        <v>1300</v>
      </c>
      <c r="AK51" s="56" t="s">
        <v>26</v>
      </c>
      <c r="AL51" s="56" t="s">
        <v>26</v>
      </c>
      <c r="AM51" s="54">
        <v>1300</v>
      </c>
      <c r="AN51" s="54">
        <v>1300</v>
      </c>
      <c r="AO51" s="56" t="s">
        <v>26</v>
      </c>
      <c r="AP51" s="56" t="s">
        <v>26</v>
      </c>
      <c r="AQ51" s="56" t="s">
        <v>26</v>
      </c>
      <c r="AR51" s="56" t="s">
        <v>26</v>
      </c>
      <c r="AS51" s="56" t="s">
        <v>26</v>
      </c>
      <c r="AT51" s="56" t="s">
        <v>26</v>
      </c>
      <c r="AU51" s="56" t="s">
        <v>26</v>
      </c>
      <c r="AV51" s="56" t="s">
        <v>26</v>
      </c>
      <c r="AW51" s="56" t="s">
        <v>26</v>
      </c>
      <c r="AX51" s="56" t="s">
        <v>26</v>
      </c>
      <c r="AY51" s="132"/>
    </row>
    <row r="52" ht="32" customHeight="true" spans="1:51">
      <c r="A52" s="11"/>
      <c r="B52" s="14"/>
      <c r="C52" s="10"/>
      <c r="D52" s="22"/>
      <c r="E52" s="30" t="s">
        <v>127</v>
      </c>
      <c r="F52" s="15" t="s">
        <v>41</v>
      </c>
      <c r="G52" s="59">
        <v>39</v>
      </c>
      <c r="H52" s="71" t="s">
        <v>128</v>
      </c>
      <c r="I52" s="11"/>
      <c r="J52" s="11"/>
      <c r="K52" s="78" t="s">
        <v>26</v>
      </c>
      <c r="L52" s="56" t="s">
        <v>26</v>
      </c>
      <c r="M52" s="56" t="s">
        <v>26</v>
      </c>
      <c r="N52" s="56" t="s">
        <v>26</v>
      </c>
      <c r="O52" s="56" t="s">
        <v>26</v>
      </c>
      <c r="P52" s="59">
        <v>6</v>
      </c>
      <c r="Q52" s="56" t="s">
        <v>26</v>
      </c>
      <c r="R52" s="93" t="s">
        <v>128</v>
      </c>
      <c r="S52" s="56" t="s">
        <v>26</v>
      </c>
      <c r="T52" s="59">
        <v>5</v>
      </c>
      <c r="U52" s="56" t="s">
        <v>26</v>
      </c>
      <c r="V52" s="93" t="s">
        <v>128</v>
      </c>
      <c r="W52" s="56" t="s">
        <v>26</v>
      </c>
      <c r="X52" s="59">
        <v>4</v>
      </c>
      <c r="Y52" s="56" t="s">
        <v>26</v>
      </c>
      <c r="Z52" s="93" t="s">
        <v>128</v>
      </c>
      <c r="AA52" s="56" t="s">
        <v>26</v>
      </c>
      <c r="AB52" s="59">
        <v>18</v>
      </c>
      <c r="AC52" s="56" t="s">
        <v>26</v>
      </c>
      <c r="AD52" s="93" t="s">
        <v>128</v>
      </c>
      <c r="AE52" s="56" t="s">
        <v>26</v>
      </c>
      <c r="AF52" s="59">
        <v>5</v>
      </c>
      <c r="AG52" s="56" t="s">
        <v>26</v>
      </c>
      <c r="AH52" s="93" t="s">
        <v>128</v>
      </c>
      <c r="AI52" s="56" t="s">
        <v>26</v>
      </c>
      <c r="AJ52" s="59">
        <v>0</v>
      </c>
      <c r="AK52" s="56" t="s">
        <v>26</v>
      </c>
      <c r="AL52" s="93" t="s">
        <v>128</v>
      </c>
      <c r="AM52" s="56" t="s">
        <v>26</v>
      </c>
      <c r="AN52" s="59">
        <v>1</v>
      </c>
      <c r="AO52" s="56" t="s">
        <v>26</v>
      </c>
      <c r="AP52" s="93" t="s">
        <v>128</v>
      </c>
      <c r="AQ52" s="56" t="s">
        <v>26</v>
      </c>
      <c r="AR52" s="56" t="s">
        <v>26</v>
      </c>
      <c r="AS52" s="56" t="s">
        <v>26</v>
      </c>
      <c r="AT52" s="56" t="s">
        <v>26</v>
      </c>
      <c r="AU52" s="56" t="s">
        <v>26</v>
      </c>
      <c r="AV52" s="56" t="s">
        <v>26</v>
      </c>
      <c r="AW52" s="56" t="s">
        <v>26</v>
      </c>
      <c r="AX52" s="56" t="s">
        <v>26</v>
      </c>
      <c r="AY52" s="132"/>
    </row>
    <row r="53" ht="32" customHeight="true" spans="1:51">
      <c r="A53" s="11"/>
      <c r="B53" s="14"/>
      <c r="C53" s="10"/>
      <c r="D53" s="23"/>
      <c r="E53" s="30" t="s">
        <v>129</v>
      </c>
      <c r="F53" s="15" t="s">
        <v>41</v>
      </c>
      <c r="G53" s="59">
        <v>242</v>
      </c>
      <c r="H53" s="71" t="s">
        <v>128</v>
      </c>
      <c r="I53" s="11"/>
      <c r="J53" s="11"/>
      <c r="K53" s="78" t="s">
        <v>26</v>
      </c>
      <c r="L53" s="56" t="s">
        <v>26</v>
      </c>
      <c r="M53" s="56" t="s">
        <v>26</v>
      </c>
      <c r="N53" s="56" t="s">
        <v>26</v>
      </c>
      <c r="O53" s="56" t="s">
        <v>26</v>
      </c>
      <c r="P53" s="59">
        <v>15</v>
      </c>
      <c r="Q53" s="56" t="s">
        <v>26</v>
      </c>
      <c r="R53" s="93" t="s">
        <v>128</v>
      </c>
      <c r="S53" s="56" t="s">
        <v>26</v>
      </c>
      <c r="T53" s="59">
        <v>27</v>
      </c>
      <c r="U53" s="56" t="s">
        <v>26</v>
      </c>
      <c r="V53" s="93" t="s">
        <v>128</v>
      </c>
      <c r="W53" s="56" t="s">
        <v>26</v>
      </c>
      <c r="X53" s="59">
        <v>21</v>
      </c>
      <c r="Y53" s="56" t="s">
        <v>26</v>
      </c>
      <c r="Z53" s="93" t="s">
        <v>128</v>
      </c>
      <c r="AA53" s="56" t="s">
        <v>26</v>
      </c>
      <c r="AB53" s="59">
        <v>58</v>
      </c>
      <c r="AC53" s="56" t="s">
        <v>26</v>
      </c>
      <c r="AD53" s="93" t="s">
        <v>128</v>
      </c>
      <c r="AE53" s="56" t="s">
        <v>26</v>
      </c>
      <c r="AF53" s="59">
        <v>71</v>
      </c>
      <c r="AG53" s="56" t="s">
        <v>26</v>
      </c>
      <c r="AH53" s="93" t="s">
        <v>128</v>
      </c>
      <c r="AI53" s="56" t="s">
        <v>26</v>
      </c>
      <c r="AJ53" s="59">
        <v>14</v>
      </c>
      <c r="AK53" s="56" t="s">
        <v>26</v>
      </c>
      <c r="AL53" s="93" t="s">
        <v>128</v>
      </c>
      <c r="AM53" s="56" t="s">
        <v>26</v>
      </c>
      <c r="AN53" s="59">
        <v>36</v>
      </c>
      <c r="AO53" s="56" t="s">
        <v>26</v>
      </c>
      <c r="AP53" s="93" t="s">
        <v>128</v>
      </c>
      <c r="AQ53" s="56" t="s">
        <v>26</v>
      </c>
      <c r="AR53" s="56" t="s">
        <v>26</v>
      </c>
      <c r="AS53" s="56" t="s">
        <v>26</v>
      </c>
      <c r="AT53" s="56" t="s">
        <v>26</v>
      </c>
      <c r="AU53" s="56" t="s">
        <v>26</v>
      </c>
      <c r="AV53" s="56" t="s">
        <v>26</v>
      </c>
      <c r="AW53" s="56" t="s">
        <v>26</v>
      </c>
      <c r="AX53" s="56" t="s">
        <v>26</v>
      </c>
      <c r="AY53" s="132"/>
    </row>
    <row r="54" ht="32" customHeight="true" spans="1:51">
      <c r="A54" s="11"/>
      <c r="B54" s="14"/>
      <c r="C54" s="10"/>
      <c r="D54" s="17" t="s">
        <v>130</v>
      </c>
      <c r="E54" s="29" t="s">
        <v>126</v>
      </c>
      <c r="F54" s="15" t="s">
        <v>41</v>
      </c>
      <c r="G54" s="54">
        <v>1966</v>
      </c>
      <c r="H54" s="71" t="s">
        <v>26</v>
      </c>
      <c r="I54" s="11"/>
      <c r="J54" s="11"/>
      <c r="K54" s="103">
        <v>1966</v>
      </c>
      <c r="L54" s="54">
        <v>1966</v>
      </c>
      <c r="M54" s="56" t="s">
        <v>26</v>
      </c>
      <c r="N54" s="56" t="s">
        <v>26</v>
      </c>
      <c r="O54" s="54">
        <v>1966</v>
      </c>
      <c r="P54" s="54">
        <v>1966</v>
      </c>
      <c r="Q54" s="56" t="s">
        <v>26</v>
      </c>
      <c r="R54" s="56" t="s">
        <v>26</v>
      </c>
      <c r="S54" s="54">
        <v>1966</v>
      </c>
      <c r="T54" s="54">
        <v>1966</v>
      </c>
      <c r="U54" s="56" t="s">
        <v>26</v>
      </c>
      <c r="V54" s="56" t="s">
        <v>26</v>
      </c>
      <c r="W54" s="54">
        <v>1966</v>
      </c>
      <c r="X54" s="54">
        <v>1966</v>
      </c>
      <c r="Y54" s="56" t="s">
        <v>26</v>
      </c>
      <c r="Z54" s="56" t="s">
        <v>26</v>
      </c>
      <c r="AA54" s="54">
        <v>1966</v>
      </c>
      <c r="AB54" s="54">
        <v>1966</v>
      </c>
      <c r="AC54" s="56" t="s">
        <v>26</v>
      </c>
      <c r="AD54" s="56" t="s">
        <v>26</v>
      </c>
      <c r="AE54" s="54">
        <v>1966</v>
      </c>
      <c r="AF54" s="54">
        <v>1966</v>
      </c>
      <c r="AG54" s="56" t="s">
        <v>26</v>
      </c>
      <c r="AH54" s="56" t="s">
        <v>26</v>
      </c>
      <c r="AI54" s="54">
        <v>1966</v>
      </c>
      <c r="AJ54" s="54">
        <v>1966</v>
      </c>
      <c r="AK54" s="56" t="s">
        <v>26</v>
      </c>
      <c r="AL54" s="56" t="s">
        <v>26</v>
      </c>
      <c r="AM54" s="54">
        <v>1966</v>
      </c>
      <c r="AN54" s="54">
        <v>1966</v>
      </c>
      <c r="AO54" s="56" t="s">
        <v>26</v>
      </c>
      <c r="AP54" s="56" t="s">
        <v>26</v>
      </c>
      <c r="AQ54" s="56" t="s">
        <v>26</v>
      </c>
      <c r="AR54" s="56" t="s">
        <v>26</v>
      </c>
      <c r="AS54" s="56" t="s">
        <v>26</v>
      </c>
      <c r="AT54" s="56" t="s">
        <v>26</v>
      </c>
      <c r="AU54" s="56" t="s">
        <v>26</v>
      </c>
      <c r="AV54" s="56" t="s">
        <v>26</v>
      </c>
      <c r="AW54" s="56" t="s">
        <v>26</v>
      </c>
      <c r="AX54" s="56" t="s">
        <v>26</v>
      </c>
      <c r="AY54" s="36"/>
    </row>
    <row r="55" ht="32" customHeight="true" spans="1:51">
      <c r="A55" s="11"/>
      <c r="B55" s="14"/>
      <c r="C55" s="10"/>
      <c r="D55" s="22"/>
      <c r="E55" s="30" t="s">
        <v>127</v>
      </c>
      <c r="F55" s="15" t="s">
        <v>41</v>
      </c>
      <c r="G55" s="59">
        <v>15</v>
      </c>
      <c r="H55" s="71" t="s">
        <v>128</v>
      </c>
      <c r="I55" s="11"/>
      <c r="J55" s="11"/>
      <c r="K55" s="78" t="s">
        <v>26</v>
      </c>
      <c r="L55" s="56" t="s">
        <v>26</v>
      </c>
      <c r="M55" s="56" t="s">
        <v>26</v>
      </c>
      <c r="N55" s="56" t="s">
        <v>26</v>
      </c>
      <c r="O55" s="56" t="s">
        <v>26</v>
      </c>
      <c r="P55" s="54">
        <v>15</v>
      </c>
      <c r="Q55" s="56" t="s">
        <v>26</v>
      </c>
      <c r="R55" s="93" t="s">
        <v>128</v>
      </c>
      <c r="S55" s="56" t="s">
        <v>26</v>
      </c>
      <c r="T55" s="56" t="s">
        <v>26</v>
      </c>
      <c r="U55" s="56" t="s">
        <v>26</v>
      </c>
      <c r="V55" s="56" t="s">
        <v>26</v>
      </c>
      <c r="W55" s="56" t="s">
        <v>26</v>
      </c>
      <c r="X55" s="56" t="s">
        <v>26</v>
      </c>
      <c r="Y55" s="56" t="s">
        <v>26</v>
      </c>
      <c r="Z55" s="56" t="s">
        <v>26</v>
      </c>
      <c r="AA55" s="56" t="s">
        <v>26</v>
      </c>
      <c r="AB55" s="56" t="s">
        <v>26</v>
      </c>
      <c r="AC55" s="56" t="s">
        <v>26</v>
      </c>
      <c r="AD55" s="56" t="s">
        <v>26</v>
      </c>
      <c r="AE55" s="56" t="s">
        <v>26</v>
      </c>
      <c r="AF55" s="56" t="s">
        <v>26</v>
      </c>
      <c r="AG55" s="56" t="s">
        <v>26</v>
      </c>
      <c r="AH55" s="56" t="s">
        <v>26</v>
      </c>
      <c r="AI55" s="56" t="s">
        <v>26</v>
      </c>
      <c r="AJ55" s="56" t="s">
        <v>26</v>
      </c>
      <c r="AK55" s="56" t="s">
        <v>26</v>
      </c>
      <c r="AL55" s="56" t="s">
        <v>26</v>
      </c>
      <c r="AM55" s="56" t="s">
        <v>26</v>
      </c>
      <c r="AN55" s="56" t="s">
        <v>26</v>
      </c>
      <c r="AO55" s="56" t="s">
        <v>26</v>
      </c>
      <c r="AP55" s="56" t="s">
        <v>26</v>
      </c>
      <c r="AQ55" s="56" t="s">
        <v>26</v>
      </c>
      <c r="AR55" s="56" t="s">
        <v>26</v>
      </c>
      <c r="AS55" s="56" t="s">
        <v>26</v>
      </c>
      <c r="AT55" s="56" t="s">
        <v>26</v>
      </c>
      <c r="AU55" s="56" t="s">
        <v>26</v>
      </c>
      <c r="AV55" s="56" t="s">
        <v>26</v>
      </c>
      <c r="AW55" s="56" t="s">
        <v>26</v>
      </c>
      <c r="AX55" s="56" t="s">
        <v>26</v>
      </c>
      <c r="AY55" s="36"/>
    </row>
    <row r="56" ht="32" customHeight="true" spans="1:51">
      <c r="A56" s="6"/>
      <c r="B56" s="14"/>
      <c r="C56" s="10"/>
      <c r="D56" s="23"/>
      <c r="E56" s="30" t="s">
        <v>129</v>
      </c>
      <c r="F56" s="15" t="s">
        <v>41</v>
      </c>
      <c r="G56" s="59">
        <v>1</v>
      </c>
      <c r="H56" s="71" t="s">
        <v>128</v>
      </c>
      <c r="I56" s="6"/>
      <c r="J56" s="6"/>
      <c r="K56" s="78" t="s">
        <v>26</v>
      </c>
      <c r="L56" s="56" t="s">
        <v>26</v>
      </c>
      <c r="M56" s="56" t="s">
        <v>26</v>
      </c>
      <c r="N56" s="56" t="s">
        <v>26</v>
      </c>
      <c r="O56" s="56" t="s">
        <v>26</v>
      </c>
      <c r="P56" s="54">
        <v>1</v>
      </c>
      <c r="Q56" s="56" t="s">
        <v>26</v>
      </c>
      <c r="R56" s="93" t="s">
        <v>128</v>
      </c>
      <c r="S56" s="56" t="s">
        <v>26</v>
      </c>
      <c r="T56" s="56" t="s">
        <v>26</v>
      </c>
      <c r="U56" s="56" t="s">
        <v>26</v>
      </c>
      <c r="V56" s="56" t="s">
        <v>26</v>
      </c>
      <c r="W56" s="56" t="s">
        <v>26</v>
      </c>
      <c r="X56" s="56" t="s">
        <v>26</v>
      </c>
      <c r="Y56" s="56" t="s">
        <v>26</v>
      </c>
      <c r="Z56" s="56" t="s">
        <v>26</v>
      </c>
      <c r="AA56" s="56" t="s">
        <v>26</v>
      </c>
      <c r="AB56" s="56" t="s">
        <v>26</v>
      </c>
      <c r="AC56" s="56" t="s">
        <v>26</v>
      </c>
      <c r="AD56" s="56" t="s">
        <v>26</v>
      </c>
      <c r="AE56" s="56" t="s">
        <v>26</v>
      </c>
      <c r="AF56" s="56" t="s">
        <v>26</v>
      </c>
      <c r="AG56" s="56" t="s">
        <v>26</v>
      </c>
      <c r="AH56" s="56" t="s">
        <v>26</v>
      </c>
      <c r="AI56" s="56" t="s">
        <v>26</v>
      </c>
      <c r="AJ56" s="56" t="s">
        <v>26</v>
      </c>
      <c r="AK56" s="56" t="s">
        <v>26</v>
      </c>
      <c r="AL56" s="56" t="s">
        <v>26</v>
      </c>
      <c r="AM56" s="56" t="s">
        <v>26</v>
      </c>
      <c r="AN56" s="56" t="s">
        <v>26</v>
      </c>
      <c r="AO56" s="56" t="s">
        <v>26</v>
      </c>
      <c r="AP56" s="56" t="s">
        <v>26</v>
      </c>
      <c r="AQ56" s="56" t="s">
        <v>26</v>
      </c>
      <c r="AR56" s="56" t="s">
        <v>26</v>
      </c>
      <c r="AS56" s="56" t="s">
        <v>26</v>
      </c>
      <c r="AT56" s="56" t="s">
        <v>26</v>
      </c>
      <c r="AU56" s="56" t="s">
        <v>26</v>
      </c>
      <c r="AV56" s="56" t="s">
        <v>26</v>
      </c>
      <c r="AW56" s="56" t="s">
        <v>26</v>
      </c>
      <c r="AX56" s="56" t="s">
        <v>26</v>
      </c>
      <c r="AY56" s="132"/>
    </row>
    <row r="57" ht="30" customHeight="true" spans="1:51">
      <c r="A57" s="8" t="s">
        <v>131</v>
      </c>
      <c r="B57" s="16">
        <v>21</v>
      </c>
      <c r="C57" s="17" t="s">
        <v>132</v>
      </c>
      <c r="D57" s="10" t="s">
        <v>133</v>
      </c>
      <c r="E57" s="10"/>
      <c r="F57" s="15" t="s">
        <v>326</v>
      </c>
      <c r="G57" s="54">
        <v>170</v>
      </c>
      <c r="H57" s="55">
        <v>1.7</v>
      </c>
      <c r="I57" s="98"/>
      <c r="J57" s="98"/>
      <c r="K57" s="78" t="s">
        <v>26</v>
      </c>
      <c r="L57" s="56" t="s">
        <v>26</v>
      </c>
      <c r="M57" s="56" t="s">
        <v>26</v>
      </c>
      <c r="N57" s="56" t="s">
        <v>26</v>
      </c>
      <c r="O57" s="56">
        <v>20</v>
      </c>
      <c r="P57" s="56">
        <v>0</v>
      </c>
      <c r="Q57" s="56">
        <v>0</v>
      </c>
      <c r="R57" s="109">
        <v>0</v>
      </c>
      <c r="S57" s="56">
        <v>10</v>
      </c>
      <c r="T57" s="56">
        <v>10</v>
      </c>
      <c r="U57" s="56">
        <v>10</v>
      </c>
      <c r="V57" s="116">
        <v>1</v>
      </c>
      <c r="W57" s="56">
        <v>10</v>
      </c>
      <c r="X57" s="56">
        <v>0</v>
      </c>
      <c r="Y57" s="56">
        <v>0</v>
      </c>
      <c r="Z57" s="109">
        <v>0</v>
      </c>
      <c r="AA57" s="122">
        <v>20</v>
      </c>
      <c r="AB57" s="122">
        <v>0</v>
      </c>
      <c r="AC57" s="56">
        <v>0</v>
      </c>
      <c r="AD57" s="109">
        <v>0</v>
      </c>
      <c r="AE57" s="56">
        <v>20</v>
      </c>
      <c r="AF57" s="56">
        <v>160</v>
      </c>
      <c r="AG57" s="56">
        <v>160</v>
      </c>
      <c r="AH57" s="116">
        <v>8</v>
      </c>
      <c r="AI57" s="56">
        <v>10</v>
      </c>
      <c r="AJ57" s="56">
        <v>0</v>
      </c>
      <c r="AK57" s="56">
        <v>0</v>
      </c>
      <c r="AL57" s="109">
        <v>0</v>
      </c>
      <c r="AM57" s="56">
        <v>10</v>
      </c>
      <c r="AN57" s="56">
        <v>0</v>
      </c>
      <c r="AO57" s="56">
        <v>0</v>
      </c>
      <c r="AP57" s="109">
        <v>0</v>
      </c>
      <c r="AQ57" s="56" t="s">
        <v>26</v>
      </c>
      <c r="AR57" s="56" t="s">
        <v>26</v>
      </c>
      <c r="AS57" s="56" t="s">
        <v>26</v>
      </c>
      <c r="AT57" s="56" t="s">
        <v>26</v>
      </c>
      <c r="AU57" s="56" t="s">
        <v>26</v>
      </c>
      <c r="AV57" s="56" t="s">
        <v>26</v>
      </c>
      <c r="AW57" s="56" t="s">
        <v>26</v>
      </c>
      <c r="AX57" s="56" t="s">
        <v>26</v>
      </c>
      <c r="AY57" s="131"/>
    </row>
    <row r="58" ht="30" customHeight="true" spans="1:51">
      <c r="A58" s="11"/>
      <c r="B58" s="18"/>
      <c r="C58" s="19"/>
      <c r="D58" s="10" t="s">
        <v>135</v>
      </c>
      <c r="E58" s="10"/>
      <c r="F58" s="15" t="s">
        <v>326</v>
      </c>
      <c r="G58" s="54">
        <v>0</v>
      </c>
      <c r="H58" s="62">
        <v>0</v>
      </c>
      <c r="I58" s="89"/>
      <c r="J58" s="89"/>
      <c r="K58" s="78" t="s">
        <v>26</v>
      </c>
      <c r="L58" s="56" t="s">
        <v>26</v>
      </c>
      <c r="M58" s="56" t="s">
        <v>26</v>
      </c>
      <c r="N58" s="56" t="s">
        <v>26</v>
      </c>
      <c r="O58" s="56">
        <v>1</v>
      </c>
      <c r="P58" s="56">
        <v>0</v>
      </c>
      <c r="Q58" s="56">
        <v>0</v>
      </c>
      <c r="R58" s="109">
        <v>0</v>
      </c>
      <c r="S58" s="56" t="s">
        <v>26</v>
      </c>
      <c r="T58" s="56" t="s">
        <v>26</v>
      </c>
      <c r="U58" s="56" t="s">
        <v>26</v>
      </c>
      <c r="V58" s="56" t="s">
        <v>26</v>
      </c>
      <c r="W58" s="56">
        <v>1</v>
      </c>
      <c r="X58" s="56">
        <v>0</v>
      </c>
      <c r="Y58" s="56">
        <v>0</v>
      </c>
      <c r="Z58" s="109">
        <v>0</v>
      </c>
      <c r="AA58" s="56" t="s">
        <v>26</v>
      </c>
      <c r="AB58" s="56" t="s">
        <v>26</v>
      </c>
      <c r="AC58" s="56" t="s">
        <v>26</v>
      </c>
      <c r="AD58" s="56" t="s">
        <v>26</v>
      </c>
      <c r="AE58" s="56" t="s">
        <v>26</v>
      </c>
      <c r="AF58" s="56" t="s">
        <v>26</v>
      </c>
      <c r="AG58" s="56" t="s">
        <v>26</v>
      </c>
      <c r="AH58" s="56" t="s">
        <v>26</v>
      </c>
      <c r="AI58" s="56" t="s">
        <v>26</v>
      </c>
      <c r="AJ58" s="56" t="s">
        <v>26</v>
      </c>
      <c r="AK58" s="56" t="s">
        <v>26</v>
      </c>
      <c r="AL58" s="56" t="s">
        <v>26</v>
      </c>
      <c r="AM58" s="56" t="s">
        <v>26</v>
      </c>
      <c r="AN58" s="56" t="s">
        <v>26</v>
      </c>
      <c r="AO58" s="56" t="s">
        <v>26</v>
      </c>
      <c r="AP58" s="56" t="s">
        <v>26</v>
      </c>
      <c r="AQ58" s="56" t="s">
        <v>26</v>
      </c>
      <c r="AR58" s="56" t="s">
        <v>26</v>
      </c>
      <c r="AS58" s="56" t="s">
        <v>26</v>
      </c>
      <c r="AT58" s="56" t="s">
        <v>26</v>
      </c>
      <c r="AU58" s="56" t="s">
        <v>26</v>
      </c>
      <c r="AV58" s="56" t="s">
        <v>26</v>
      </c>
      <c r="AW58" s="56" t="s">
        <v>26</v>
      </c>
      <c r="AX58" s="56" t="s">
        <v>26</v>
      </c>
      <c r="AY58" s="131"/>
    </row>
    <row r="59" ht="30" customHeight="true" spans="1:51">
      <c r="A59" s="11"/>
      <c r="B59" s="18"/>
      <c r="C59" s="19"/>
      <c r="D59" s="10" t="s">
        <v>136</v>
      </c>
      <c r="E59" s="10"/>
      <c r="F59" s="15" t="s">
        <v>326</v>
      </c>
      <c r="G59" s="54">
        <v>0</v>
      </c>
      <c r="H59" s="62">
        <v>0</v>
      </c>
      <c r="I59" s="89"/>
      <c r="J59" s="89"/>
      <c r="K59" s="78" t="s">
        <v>26</v>
      </c>
      <c r="L59" s="56" t="s">
        <v>26</v>
      </c>
      <c r="M59" s="56" t="s">
        <v>26</v>
      </c>
      <c r="N59" s="56" t="s">
        <v>26</v>
      </c>
      <c r="O59" s="56" t="s">
        <v>26</v>
      </c>
      <c r="P59" s="56" t="s">
        <v>26</v>
      </c>
      <c r="Q59" s="56" t="s">
        <v>26</v>
      </c>
      <c r="R59" s="56" t="s">
        <v>26</v>
      </c>
      <c r="S59" s="56">
        <v>1</v>
      </c>
      <c r="T59" s="56">
        <v>0</v>
      </c>
      <c r="U59" s="56">
        <v>0</v>
      </c>
      <c r="V59" s="109">
        <v>0</v>
      </c>
      <c r="W59" s="56" t="s">
        <v>26</v>
      </c>
      <c r="X59" s="56" t="s">
        <v>26</v>
      </c>
      <c r="Y59" s="56" t="s">
        <v>26</v>
      </c>
      <c r="Z59" s="56" t="s">
        <v>26</v>
      </c>
      <c r="AA59" s="56" t="s">
        <v>26</v>
      </c>
      <c r="AB59" s="56" t="s">
        <v>26</v>
      </c>
      <c r="AC59" s="56" t="s">
        <v>26</v>
      </c>
      <c r="AD59" s="56" t="s">
        <v>26</v>
      </c>
      <c r="AE59" s="56">
        <v>1</v>
      </c>
      <c r="AF59" s="56">
        <v>0</v>
      </c>
      <c r="AG59" s="56">
        <v>0</v>
      </c>
      <c r="AH59" s="109">
        <v>0</v>
      </c>
      <c r="AI59" s="56" t="s">
        <v>26</v>
      </c>
      <c r="AJ59" s="56" t="s">
        <v>26</v>
      </c>
      <c r="AK59" s="56" t="s">
        <v>26</v>
      </c>
      <c r="AL59" s="56" t="s">
        <v>26</v>
      </c>
      <c r="AM59" s="56" t="s">
        <v>26</v>
      </c>
      <c r="AN59" s="56" t="s">
        <v>26</v>
      </c>
      <c r="AO59" s="56" t="s">
        <v>26</v>
      </c>
      <c r="AP59" s="56" t="s">
        <v>26</v>
      </c>
      <c r="AQ59" s="56" t="s">
        <v>26</v>
      </c>
      <c r="AR59" s="56" t="s">
        <v>26</v>
      </c>
      <c r="AS59" s="56" t="s">
        <v>26</v>
      </c>
      <c r="AT59" s="56" t="s">
        <v>26</v>
      </c>
      <c r="AU59" s="56" t="s">
        <v>26</v>
      </c>
      <c r="AV59" s="56" t="s">
        <v>26</v>
      </c>
      <c r="AW59" s="56" t="s">
        <v>26</v>
      </c>
      <c r="AX59" s="56" t="s">
        <v>26</v>
      </c>
      <c r="AY59" s="131"/>
    </row>
    <row r="60" ht="30" customHeight="true" spans="1:51">
      <c r="A60" s="11"/>
      <c r="B60" s="18"/>
      <c r="C60" s="19"/>
      <c r="D60" s="10" t="s">
        <v>329</v>
      </c>
      <c r="E60" s="10"/>
      <c r="F60" s="15" t="s">
        <v>326</v>
      </c>
      <c r="G60" s="54">
        <v>0</v>
      </c>
      <c r="H60" s="62">
        <v>0</v>
      </c>
      <c r="I60" s="89"/>
      <c r="J60" s="89"/>
      <c r="K60" s="104" t="s">
        <v>427</v>
      </c>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31"/>
    </row>
    <row r="61" ht="78" customHeight="true" spans="1:51">
      <c r="A61" s="11"/>
      <c r="B61" s="18"/>
      <c r="C61" s="19"/>
      <c r="D61" s="10" t="s">
        <v>140</v>
      </c>
      <c r="E61" s="10"/>
      <c r="F61" s="15" t="s">
        <v>141</v>
      </c>
      <c r="G61" s="54">
        <v>30</v>
      </c>
      <c r="H61" s="61">
        <v>0.04</v>
      </c>
      <c r="I61" s="106"/>
      <c r="J61" s="106"/>
      <c r="K61" s="56" t="s">
        <v>26</v>
      </c>
      <c r="L61" s="56" t="s">
        <v>26</v>
      </c>
      <c r="M61" s="56" t="s">
        <v>26</v>
      </c>
      <c r="N61" s="56" t="s">
        <v>26</v>
      </c>
      <c r="O61" s="56" t="s">
        <v>26</v>
      </c>
      <c r="P61" s="56" t="s">
        <v>26</v>
      </c>
      <c r="Q61" s="56" t="s">
        <v>26</v>
      </c>
      <c r="R61" s="56" t="s">
        <v>26</v>
      </c>
      <c r="S61" s="56">
        <v>30</v>
      </c>
      <c r="T61" s="56">
        <v>30</v>
      </c>
      <c r="U61" s="56">
        <v>30</v>
      </c>
      <c r="V61" s="116">
        <v>1</v>
      </c>
      <c r="W61" s="56" t="s">
        <v>26</v>
      </c>
      <c r="X61" s="56"/>
      <c r="Y61" s="56"/>
      <c r="Z61" s="56"/>
      <c r="AA61" s="122">
        <v>270</v>
      </c>
      <c r="AB61" s="123">
        <v>0.1</v>
      </c>
      <c r="AC61" s="123">
        <v>0.1</v>
      </c>
      <c r="AD61" s="123">
        <v>0.1</v>
      </c>
      <c r="AE61" s="56">
        <v>270</v>
      </c>
      <c r="AF61" s="117">
        <v>0.55</v>
      </c>
      <c r="AG61" s="117">
        <v>0.55</v>
      </c>
      <c r="AH61" s="117">
        <v>0.55</v>
      </c>
      <c r="AI61" s="56" t="s">
        <v>26</v>
      </c>
      <c r="AJ61" s="56" t="s">
        <v>26</v>
      </c>
      <c r="AK61" s="56" t="s">
        <v>26</v>
      </c>
      <c r="AL61" s="56" t="s">
        <v>26</v>
      </c>
      <c r="AM61" s="56">
        <v>180</v>
      </c>
      <c r="AN61" s="70">
        <v>0.3</v>
      </c>
      <c r="AO61" s="70">
        <v>0.3</v>
      </c>
      <c r="AP61" s="117">
        <v>0.3</v>
      </c>
      <c r="AQ61" s="56" t="s">
        <v>26</v>
      </c>
      <c r="AR61" s="56" t="s">
        <v>26</v>
      </c>
      <c r="AS61" s="56" t="s">
        <v>26</v>
      </c>
      <c r="AT61" s="56" t="s">
        <v>26</v>
      </c>
      <c r="AU61" s="56" t="s">
        <v>26</v>
      </c>
      <c r="AV61" s="56" t="s">
        <v>26</v>
      </c>
      <c r="AW61" s="56" t="s">
        <v>26</v>
      </c>
      <c r="AX61" s="56" t="s">
        <v>26</v>
      </c>
      <c r="AY61" s="131" t="s">
        <v>142</v>
      </c>
    </row>
    <row r="62" ht="30" customHeight="true" spans="1:51">
      <c r="A62" s="11"/>
      <c r="B62" s="20"/>
      <c r="C62" s="21"/>
      <c r="D62" s="10" t="s">
        <v>143</v>
      </c>
      <c r="E62" s="10"/>
      <c r="F62" s="15" t="s">
        <v>141</v>
      </c>
      <c r="G62" s="59">
        <v>1</v>
      </c>
      <c r="H62" s="68">
        <v>0.25</v>
      </c>
      <c r="I62" s="6"/>
      <c r="J62" s="6"/>
      <c r="K62" s="93" t="s">
        <v>26</v>
      </c>
      <c r="L62" s="93" t="s">
        <v>26</v>
      </c>
      <c r="M62" s="93" t="s">
        <v>26</v>
      </c>
      <c r="N62" s="93" t="s">
        <v>26</v>
      </c>
      <c r="O62" s="93" t="s">
        <v>26</v>
      </c>
      <c r="P62" s="93" t="s">
        <v>26</v>
      </c>
      <c r="Q62" s="93" t="s">
        <v>26</v>
      </c>
      <c r="R62" s="93" t="s">
        <v>26</v>
      </c>
      <c r="S62" s="93">
        <v>1</v>
      </c>
      <c r="T62" s="93">
        <v>1</v>
      </c>
      <c r="U62" s="93">
        <v>1</v>
      </c>
      <c r="V62" s="117">
        <v>1</v>
      </c>
      <c r="W62" s="93" t="s">
        <v>26</v>
      </c>
      <c r="X62" s="93"/>
      <c r="Y62" s="93"/>
      <c r="Z62" s="93"/>
      <c r="AA62" s="124">
        <v>1</v>
      </c>
      <c r="AB62" s="125">
        <v>0.1</v>
      </c>
      <c r="AC62" s="125">
        <v>0.1</v>
      </c>
      <c r="AD62" s="126">
        <v>0.1</v>
      </c>
      <c r="AE62" s="93">
        <v>1</v>
      </c>
      <c r="AF62" s="127">
        <v>0.55</v>
      </c>
      <c r="AG62" s="127">
        <v>0.55</v>
      </c>
      <c r="AH62" s="117">
        <v>0.55</v>
      </c>
      <c r="AI62" s="93" t="s">
        <v>26</v>
      </c>
      <c r="AJ62" s="93" t="s">
        <v>26</v>
      </c>
      <c r="AK62" s="93" t="s">
        <v>26</v>
      </c>
      <c r="AL62" s="93" t="s">
        <v>26</v>
      </c>
      <c r="AM62" s="93">
        <v>1</v>
      </c>
      <c r="AN62" s="128">
        <v>0.3</v>
      </c>
      <c r="AO62" s="128">
        <v>0.3</v>
      </c>
      <c r="AP62" s="70">
        <v>0.3</v>
      </c>
      <c r="AQ62" s="56" t="s">
        <v>26</v>
      </c>
      <c r="AR62" s="56" t="s">
        <v>26</v>
      </c>
      <c r="AS62" s="56" t="s">
        <v>26</v>
      </c>
      <c r="AT62" s="56" t="s">
        <v>26</v>
      </c>
      <c r="AU62" s="56" t="s">
        <v>26</v>
      </c>
      <c r="AV62" s="56" t="s">
        <v>26</v>
      </c>
      <c r="AW62" s="56" t="s">
        <v>26</v>
      </c>
      <c r="AX62" s="56" t="s">
        <v>26</v>
      </c>
      <c r="AY62" s="131"/>
    </row>
    <row r="63" ht="33" customHeight="true" spans="1:51">
      <c r="A63" s="11"/>
      <c r="B63" s="13">
        <v>22</v>
      </c>
      <c r="C63" s="10" t="s">
        <v>144</v>
      </c>
      <c r="D63" s="10" t="s">
        <v>145</v>
      </c>
      <c r="E63" s="10"/>
      <c r="F63" s="15" t="s">
        <v>141</v>
      </c>
      <c r="G63" s="59">
        <v>1445</v>
      </c>
      <c r="H63" s="68">
        <v>0.9633</v>
      </c>
      <c r="I63" s="79"/>
      <c r="J63" s="79"/>
      <c r="K63" s="93" t="s">
        <v>26</v>
      </c>
      <c r="L63" s="93" t="s">
        <v>26</v>
      </c>
      <c r="M63" s="93" t="s">
        <v>26</v>
      </c>
      <c r="N63" s="93" t="s">
        <v>26</v>
      </c>
      <c r="O63" s="93" t="s">
        <v>26</v>
      </c>
      <c r="P63" s="93" t="s">
        <v>26</v>
      </c>
      <c r="Q63" s="93" t="s">
        <v>26</v>
      </c>
      <c r="R63" s="93" t="s">
        <v>26</v>
      </c>
      <c r="S63" s="93" t="s">
        <v>26</v>
      </c>
      <c r="T63" s="93" t="s">
        <v>26</v>
      </c>
      <c r="U63" s="93" t="s">
        <v>26</v>
      </c>
      <c r="V63" s="93" t="s">
        <v>26</v>
      </c>
      <c r="W63" s="93">
        <v>1500</v>
      </c>
      <c r="X63" s="93">
        <v>1445</v>
      </c>
      <c r="Y63" s="93">
        <v>1445</v>
      </c>
      <c r="Z63" s="94">
        <v>0.9633</v>
      </c>
      <c r="AA63" s="56" t="s">
        <v>26</v>
      </c>
      <c r="AB63" s="56" t="s">
        <v>26</v>
      </c>
      <c r="AC63" s="56" t="s">
        <v>26</v>
      </c>
      <c r="AD63" s="56" t="s">
        <v>26</v>
      </c>
      <c r="AE63" s="56" t="s">
        <v>26</v>
      </c>
      <c r="AF63" s="56" t="s">
        <v>26</v>
      </c>
      <c r="AG63" s="56" t="s">
        <v>26</v>
      </c>
      <c r="AH63" s="56" t="s">
        <v>26</v>
      </c>
      <c r="AI63" s="56" t="s">
        <v>26</v>
      </c>
      <c r="AJ63" s="56" t="s">
        <v>26</v>
      </c>
      <c r="AK63" s="56" t="s">
        <v>26</v>
      </c>
      <c r="AL63" s="56" t="s">
        <v>26</v>
      </c>
      <c r="AM63" s="56" t="s">
        <v>26</v>
      </c>
      <c r="AN63" s="56" t="s">
        <v>26</v>
      </c>
      <c r="AO63" s="56" t="s">
        <v>26</v>
      </c>
      <c r="AP63" s="56" t="s">
        <v>26</v>
      </c>
      <c r="AQ63" s="56" t="s">
        <v>26</v>
      </c>
      <c r="AR63" s="56" t="s">
        <v>26</v>
      </c>
      <c r="AS63" s="56" t="s">
        <v>26</v>
      </c>
      <c r="AT63" s="56" t="s">
        <v>26</v>
      </c>
      <c r="AU63" s="56" t="s">
        <v>26</v>
      </c>
      <c r="AV63" s="56" t="s">
        <v>26</v>
      </c>
      <c r="AW63" s="56" t="s">
        <v>26</v>
      </c>
      <c r="AX63" s="56" t="s">
        <v>26</v>
      </c>
      <c r="AY63" s="131"/>
    </row>
    <row r="64" ht="35" customHeight="true" spans="1:51">
      <c r="A64" s="11"/>
      <c r="B64" s="13">
        <v>23</v>
      </c>
      <c r="C64" s="10" t="s">
        <v>146</v>
      </c>
      <c r="D64" s="10" t="s">
        <v>147</v>
      </c>
      <c r="E64" s="10"/>
      <c r="F64" s="15" t="s">
        <v>141</v>
      </c>
      <c r="G64" s="59">
        <v>82</v>
      </c>
      <c r="H64" s="64">
        <v>0.3628</v>
      </c>
      <c r="I64" s="93"/>
      <c r="J64" s="93"/>
      <c r="K64" s="96">
        <v>24</v>
      </c>
      <c r="L64" s="93">
        <v>0</v>
      </c>
      <c r="M64" s="93">
        <v>0</v>
      </c>
      <c r="N64" s="94">
        <v>0</v>
      </c>
      <c r="O64" s="59" t="s">
        <v>26</v>
      </c>
      <c r="P64" s="59" t="s">
        <v>26</v>
      </c>
      <c r="Q64" s="59" t="s">
        <v>26</v>
      </c>
      <c r="R64" s="59" t="s">
        <v>26</v>
      </c>
      <c r="S64" s="59">
        <v>11</v>
      </c>
      <c r="T64" s="59">
        <v>0</v>
      </c>
      <c r="U64" s="59">
        <v>0</v>
      </c>
      <c r="V64" s="68">
        <v>0</v>
      </c>
      <c r="W64" s="59">
        <v>43</v>
      </c>
      <c r="X64" s="59">
        <v>43</v>
      </c>
      <c r="Y64" s="59">
        <v>43</v>
      </c>
      <c r="Z64" s="68">
        <v>1</v>
      </c>
      <c r="AA64" s="59">
        <v>30</v>
      </c>
      <c r="AB64" s="59">
        <v>0</v>
      </c>
      <c r="AC64" s="59">
        <v>0</v>
      </c>
      <c r="AD64" s="68">
        <v>0</v>
      </c>
      <c r="AE64" s="59">
        <v>59</v>
      </c>
      <c r="AF64" s="59">
        <v>39</v>
      </c>
      <c r="AG64" s="59">
        <v>39</v>
      </c>
      <c r="AH64" s="68">
        <v>0.661</v>
      </c>
      <c r="AI64" s="59">
        <v>19</v>
      </c>
      <c r="AJ64" s="59">
        <v>0</v>
      </c>
      <c r="AK64" s="59">
        <v>0</v>
      </c>
      <c r="AL64" s="68">
        <v>0</v>
      </c>
      <c r="AM64" s="59">
        <v>40</v>
      </c>
      <c r="AN64" s="59">
        <v>0</v>
      </c>
      <c r="AO64" s="59">
        <v>0</v>
      </c>
      <c r="AP64" s="68">
        <v>0</v>
      </c>
      <c r="AQ64" s="93" t="s">
        <v>26</v>
      </c>
      <c r="AR64" s="93" t="s">
        <v>26</v>
      </c>
      <c r="AS64" s="93" t="s">
        <v>26</v>
      </c>
      <c r="AT64" s="93" t="s">
        <v>26</v>
      </c>
      <c r="AU64" s="56" t="s">
        <v>26</v>
      </c>
      <c r="AV64" s="56" t="s">
        <v>26</v>
      </c>
      <c r="AW64" s="56" t="s">
        <v>26</v>
      </c>
      <c r="AX64" s="56" t="s">
        <v>26</v>
      </c>
      <c r="AY64" s="131"/>
    </row>
    <row r="65" ht="30" customHeight="true" spans="1:51">
      <c r="A65" s="11"/>
      <c r="B65" s="13">
        <v>24</v>
      </c>
      <c r="C65" s="10" t="s">
        <v>148</v>
      </c>
      <c r="D65" s="10" t="s">
        <v>149</v>
      </c>
      <c r="E65" s="10"/>
      <c r="F65" s="15" t="s">
        <v>141</v>
      </c>
      <c r="G65" s="59">
        <v>1741</v>
      </c>
      <c r="H65" s="64">
        <v>0.1216</v>
      </c>
      <c r="I65" s="93"/>
      <c r="J65" s="93"/>
      <c r="K65" s="96">
        <v>5558</v>
      </c>
      <c r="L65" s="93">
        <v>0</v>
      </c>
      <c r="M65" s="93">
        <v>0</v>
      </c>
      <c r="N65" s="94">
        <v>0</v>
      </c>
      <c r="O65" s="59">
        <v>104</v>
      </c>
      <c r="P65" s="59">
        <v>0</v>
      </c>
      <c r="Q65" s="59">
        <v>0</v>
      </c>
      <c r="R65" s="68">
        <v>0</v>
      </c>
      <c r="S65" s="59">
        <v>1357</v>
      </c>
      <c r="T65" s="59">
        <v>0</v>
      </c>
      <c r="U65" s="59">
        <v>0</v>
      </c>
      <c r="V65" s="68">
        <v>0</v>
      </c>
      <c r="W65" s="59">
        <v>343</v>
      </c>
      <c r="X65" s="59">
        <v>36</v>
      </c>
      <c r="Y65" s="59">
        <v>36</v>
      </c>
      <c r="Z65" s="68">
        <v>0.105</v>
      </c>
      <c r="AA65" s="59">
        <v>4071</v>
      </c>
      <c r="AB65" s="59">
        <v>1290</v>
      </c>
      <c r="AC65" s="59">
        <v>1290</v>
      </c>
      <c r="AD65" s="68">
        <v>0.3168</v>
      </c>
      <c r="AE65" s="59">
        <v>1538</v>
      </c>
      <c r="AF65" s="59">
        <v>0</v>
      </c>
      <c r="AG65" s="59">
        <v>0</v>
      </c>
      <c r="AH65" s="68">
        <v>0</v>
      </c>
      <c r="AI65" s="59">
        <v>262</v>
      </c>
      <c r="AJ65" s="59">
        <v>0</v>
      </c>
      <c r="AK65" s="59">
        <v>0</v>
      </c>
      <c r="AL65" s="68">
        <v>0</v>
      </c>
      <c r="AM65" s="59">
        <v>1078</v>
      </c>
      <c r="AN65" s="59">
        <v>415</v>
      </c>
      <c r="AO65" s="59">
        <v>415</v>
      </c>
      <c r="AP65" s="68">
        <v>0.385</v>
      </c>
      <c r="AQ65" s="93" t="s">
        <v>26</v>
      </c>
      <c r="AR65" s="93" t="s">
        <v>26</v>
      </c>
      <c r="AS65" s="93" t="s">
        <v>26</v>
      </c>
      <c r="AT65" s="93" t="s">
        <v>26</v>
      </c>
      <c r="AU65" s="56" t="s">
        <v>26</v>
      </c>
      <c r="AV65" s="56" t="s">
        <v>26</v>
      </c>
      <c r="AW65" s="56" t="s">
        <v>26</v>
      </c>
      <c r="AX65" s="56" t="s">
        <v>26</v>
      </c>
      <c r="AY65" s="131"/>
    </row>
    <row r="66" ht="30" customHeight="true" spans="1:51">
      <c r="A66" s="11"/>
      <c r="B66" s="14"/>
      <c r="C66" s="10"/>
      <c r="D66" s="10" t="s">
        <v>150</v>
      </c>
      <c r="E66" s="10"/>
      <c r="F66" s="15" t="s">
        <v>69</v>
      </c>
      <c r="G66" s="54">
        <v>0</v>
      </c>
      <c r="H66" s="63">
        <v>0</v>
      </c>
      <c r="I66" s="79"/>
      <c r="J66" s="79"/>
      <c r="K66" s="96" t="s">
        <v>26</v>
      </c>
      <c r="L66" s="93" t="s">
        <v>26</v>
      </c>
      <c r="M66" s="93" t="s">
        <v>26</v>
      </c>
      <c r="N66" s="93" t="s">
        <v>26</v>
      </c>
      <c r="O66" s="93">
        <v>15</v>
      </c>
      <c r="P66" s="59">
        <v>0</v>
      </c>
      <c r="Q66" s="59">
        <v>0</v>
      </c>
      <c r="R66" s="68">
        <v>0</v>
      </c>
      <c r="S66" s="93">
        <v>9</v>
      </c>
      <c r="T66" s="59">
        <v>0</v>
      </c>
      <c r="U66" s="59">
        <v>0</v>
      </c>
      <c r="V66" s="68">
        <v>0</v>
      </c>
      <c r="W66" s="93">
        <v>4</v>
      </c>
      <c r="X66" s="59">
        <v>0</v>
      </c>
      <c r="Y66" s="59">
        <v>0</v>
      </c>
      <c r="Z66" s="68">
        <v>0</v>
      </c>
      <c r="AA66" s="93">
        <v>20</v>
      </c>
      <c r="AB66" s="59">
        <v>0</v>
      </c>
      <c r="AC66" s="59">
        <v>0</v>
      </c>
      <c r="AD66" s="68">
        <v>0</v>
      </c>
      <c r="AE66" s="93">
        <v>16</v>
      </c>
      <c r="AF66" s="59">
        <v>0</v>
      </c>
      <c r="AG66" s="59">
        <v>0</v>
      </c>
      <c r="AH66" s="68">
        <v>0</v>
      </c>
      <c r="AI66" s="93">
        <v>9</v>
      </c>
      <c r="AJ66" s="59">
        <v>0</v>
      </c>
      <c r="AK66" s="59">
        <v>0</v>
      </c>
      <c r="AL66" s="68">
        <v>0</v>
      </c>
      <c r="AM66" s="93">
        <v>9</v>
      </c>
      <c r="AN66" s="59">
        <v>0</v>
      </c>
      <c r="AO66" s="59">
        <v>0</v>
      </c>
      <c r="AP66" s="68">
        <v>0</v>
      </c>
      <c r="AQ66" s="93" t="s">
        <v>26</v>
      </c>
      <c r="AR66" s="93" t="s">
        <v>26</v>
      </c>
      <c r="AS66" s="93" t="s">
        <v>26</v>
      </c>
      <c r="AT66" s="93" t="s">
        <v>26</v>
      </c>
      <c r="AU66" s="56" t="s">
        <v>26</v>
      </c>
      <c r="AV66" s="56" t="s">
        <v>26</v>
      </c>
      <c r="AW66" s="56" t="s">
        <v>26</v>
      </c>
      <c r="AX66" s="56" t="s">
        <v>26</v>
      </c>
      <c r="AY66" s="154" t="s">
        <v>151</v>
      </c>
    </row>
    <row r="67" ht="30" customHeight="true" spans="1:51">
      <c r="A67" s="11"/>
      <c r="B67" s="14"/>
      <c r="C67" s="10"/>
      <c r="D67" s="10" t="s">
        <v>152</v>
      </c>
      <c r="E67" s="10"/>
      <c r="F67" s="15" t="s">
        <v>69</v>
      </c>
      <c r="G67" s="54">
        <v>0</v>
      </c>
      <c r="H67" s="63">
        <v>0</v>
      </c>
      <c r="I67" s="6"/>
      <c r="J67" s="6"/>
      <c r="K67" s="96" t="s">
        <v>26</v>
      </c>
      <c r="L67" s="93" t="s">
        <v>26</v>
      </c>
      <c r="M67" s="93" t="s">
        <v>26</v>
      </c>
      <c r="N67" s="93" t="s">
        <v>26</v>
      </c>
      <c r="O67" s="93">
        <v>6</v>
      </c>
      <c r="P67" s="59">
        <v>0</v>
      </c>
      <c r="Q67" s="59">
        <v>0</v>
      </c>
      <c r="R67" s="68">
        <v>0</v>
      </c>
      <c r="S67" s="93">
        <v>9</v>
      </c>
      <c r="T67" s="59">
        <v>0</v>
      </c>
      <c r="U67" s="59">
        <v>0</v>
      </c>
      <c r="V67" s="68">
        <v>0</v>
      </c>
      <c r="W67" s="93">
        <v>3</v>
      </c>
      <c r="X67" s="59">
        <v>0</v>
      </c>
      <c r="Y67" s="59">
        <v>0</v>
      </c>
      <c r="Z67" s="68">
        <v>0</v>
      </c>
      <c r="AA67" s="93">
        <v>20</v>
      </c>
      <c r="AB67" s="59">
        <v>0</v>
      </c>
      <c r="AC67" s="59">
        <v>0</v>
      </c>
      <c r="AD67" s="68">
        <v>0</v>
      </c>
      <c r="AE67" s="93">
        <v>9</v>
      </c>
      <c r="AF67" s="59">
        <v>0</v>
      </c>
      <c r="AG67" s="59">
        <v>0</v>
      </c>
      <c r="AH67" s="68">
        <v>0</v>
      </c>
      <c r="AI67" s="93">
        <v>3</v>
      </c>
      <c r="AJ67" s="59">
        <v>0</v>
      </c>
      <c r="AK67" s="59">
        <v>0</v>
      </c>
      <c r="AL67" s="68">
        <v>0</v>
      </c>
      <c r="AM67" s="93">
        <v>5</v>
      </c>
      <c r="AN67" s="59">
        <v>0</v>
      </c>
      <c r="AO67" s="59">
        <v>0</v>
      </c>
      <c r="AP67" s="68">
        <v>0</v>
      </c>
      <c r="AQ67" s="93" t="s">
        <v>26</v>
      </c>
      <c r="AR67" s="93" t="s">
        <v>26</v>
      </c>
      <c r="AS67" s="93" t="s">
        <v>26</v>
      </c>
      <c r="AT67" s="93" t="s">
        <v>26</v>
      </c>
      <c r="AU67" s="56" t="s">
        <v>26</v>
      </c>
      <c r="AV67" s="56" t="s">
        <v>26</v>
      </c>
      <c r="AW67" s="56" t="s">
        <v>26</v>
      </c>
      <c r="AX67" s="56" t="s">
        <v>26</v>
      </c>
      <c r="AY67" s="23"/>
    </row>
    <row r="68" ht="30" customHeight="true" spans="1:51">
      <c r="A68" s="11"/>
      <c r="B68" s="13">
        <v>25</v>
      </c>
      <c r="C68" s="10" t="s">
        <v>153</v>
      </c>
      <c r="D68" s="10" t="s">
        <v>154</v>
      </c>
      <c r="E68" s="10"/>
      <c r="F68" s="15" t="s">
        <v>141</v>
      </c>
      <c r="G68" s="59">
        <v>19190</v>
      </c>
      <c r="H68" s="64">
        <v>0.8343</v>
      </c>
      <c r="I68" s="79"/>
      <c r="J68" s="79"/>
      <c r="K68" s="96" t="s">
        <v>26</v>
      </c>
      <c r="L68" s="93" t="s">
        <v>26</v>
      </c>
      <c r="M68" s="93" t="s">
        <v>26</v>
      </c>
      <c r="N68" s="93" t="s">
        <v>26</v>
      </c>
      <c r="O68" s="93">
        <v>3445</v>
      </c>
      <c r="P68" s="93">
        <v>77</v>
      </c>
      <c r="Q68" s="93">
        <v>2845</v>
      </c>
      <c r="R68" s="94">
        <v>0.8258</v>
      </c>
      <c r="S68" s="93">
        <v>2631</v>
      </c>
      <c r="T68" s="93">
        <v>500</v>
      </c>
      <c r="U68" s="93">
        <v>1780</v>
      </c>
      <c r="V68" s="94">
        <v>0.6765</v>
      </c>
      <c r="W68" s="93">
        <v>1612</v>
      </c>
      <c r="X68" s="93">
        <v>72</v>
      </c>
      <c r="Y68" s="93">
        <v>660</v>
      </c>
      <c r="Z68" s="94">
        <v>0.4094</v>
      </c>
      <c r="AA68" s="93">
        <v>7073</v>
      </c>
      <c r="AB68" s="93">
        <v>250</v>
      </c>
      <c r="AC68" s="93">
        <v>7293</v>
      </c>
      <c r="AD68" s="94">
        <v>1.0003</v>
      </c>
      <c r="AE68" s="93">
        <v>4269</v>
      </c>
      <c r="AF68" s="93">
        <v>30</v>
      </c>
      <c r="AG68" s="93">
        <v>4269</v>
      </c>
      <c r="AH68" s="94">
        <v>1.0068</v>
      </c>
      <c r="AI68" s="93">
        <v>1562</v>
      </c>
      <c r="AJ68" s="93">
        <v>314</v>
      </c>
      <c r="AK68" s="93">
        <v>1121</v>
      </c>
      <c r="AL68" s="94">
        <v>0.7177</v>
      </c>
      <c r="AM68" s="93">
        <v>2408</v>
      </c>
      <c r="AN68" s="93">
        <v>380</v>
      </c>
      <c r="AO68" s="93">
        <v>1193</v>
      </c>
      <c r="AP68" s="94">
        <v>0.4654</v>
      </c>
      <c r="AQ68" s="93" t="s">
        <v>26</v>
      </c>
      <c r="AR68" s="93" t="s">
        <v>26</v>
      </c>
      <c r="AS68" s="93" t="s">
        <v>26</v>
      </c>
      <c r="AT68" s="93" t="s">
        <v>26</v>
      </c>
      <c r="AU68" s="56" t="s">
        <v>26</v>
      </c>
      <c r="AV68" s="56" t="s">
        <v>26</v>
      </c>
      <c r="AW68" s="56" t="s">
        <v>26</v>
      </c>
      <c r="AX68" s="56" t="s">
        <v>26</v>
      </c>
      <c r="AY68" s="131"/>
    </row>
    <row r="69" ht="30" customHeight="true" spans="1:51">
      <c r="A69" s="6"/>
      <c r="B69" s="14"/>
      <c r="C69" s="10"/>
      <c r="D69" s="10" t="s">
        <v>155</v>
      </c>
      <c r="E69" s="10"/>
      <c r="F69" s="15" t="s">
        <v>141</v>
      </c>
      <c r="G69" s="59">
        <v>82190</v>
      </c>
      <c r="H69" s="68">
        <v>0.9557</v>
      </c>
      <c r="I69" s="6"/>
      <c r="J69" s="6"/>
      <c r="K69" s="93" t="s">
        <v>26</v>
      </c>
      <c r="L69" s="93" t="s">
        <v>26</v>
      </c>
      <c r="M69" s="93" t="s">
        <v>26</v>
      </c>
      <c r="N69" s="93" t="s">
        <v>26</v>
      </c>
      <c r="O69" s="93">
        <v>13988</v>
      </c>
      <c r="P69" s="93">
        <v>13332</v>
      </c>
      <c r="Q69" s="93">
        <v>13332</v>
      </c>
      <c r="R69" s="94">
        <v>0.9531</v>
      </c>
      <c r="S69" s="93">
        <v>9360</v>
      </c>
      <c r="T69" s="93">
        <v>8534</v>
      </c>
      <c r="U69" s="93">
        <v>8534</v>
      </c>
      <c r="V69" s="94">
        <v>0.9117</v>
      </c>
      <c r="W69" s="93">
        <v>5735</v>
      </c>
      <c r="X69" s="93">
        <v>4798</v>
      </c>
      <c r="Y69" s="93">
        <v>4798</v>
      </c>
      <c r="Z69" s="94">
        <v>0.8366</v>
      </c>
      <c r="AA69" s="93">
        <v>26880</v>
      </c>
      <c r="AB69" s="93">
        <v>27078</v>
      </c>
      <c r="AC69" s="93">
        <v>27078</v>
      </c>
      <c r="AD69" s="94">
        <v>1.0007</v>
      </c>
      <c r="AE69" s="93">
        <v>15189</v>
      </c>
      <c r="AF69" s="93">
        <v>15256</v>
      </c>
      <c r="AG69" s="93">
        <v>15256</v>
      </c>
      <c r="AH69" s="94">
        <v>1.0044</v>
      </c>
      <c r="AI69" s="93">
        <v>5561</v>
      </c>
      <c r="AJ69" s="93">
        <v>5134</v>
      </c>
      <c r="AK69" s="93">
        <v>5134</v>
      </c>
      <c r="AL69" s="94">
        <v>0.9232</v>
      </c>
      <c r="AM69" s="93">
        <v>9287</v>
      </c>
      <c r="AN69" s="93">
        <v>8058</v>
      </c>
      <c r="AO69" s="93">
        <v>8058</v>
      </c>
      <c r="AP69" s="94">
        <v>0.8677</v>
      </c>
      <c r="AQ69" s="93" t="s">
        <v>26</v>
      </c>
      <c r="AR69" s="93" t="s">
        <v>26</v>
      </c>
      <c r="AS69" s="93" t="s">
        <v>26</v>
      </c>
      <c r="AT69" s="93" t="s">
        <v>26</v>
      </c>
      <c r="AU69" s="56" t="s">
        <v>26</v>
      </c>
      <c r="AV69" s="56" t="s">
        <v>26</v>
      </c>
      <c r="AW69" s="56" t="s">
        <v>26</v>
      </c>
      <c r="AX69" s="56" t="s">
        <v>26</v>
      </c>
      <c r="AY69" s="131"/>
    </row>
    <row r="70" ht="61" customHeight="true" spans="1:51">
      <c r="A70" s="8" t="s">
        <v>156</v>
      </c>
      <c r="B70" s="16">
        <v>26</v>
      </c>
      <c r="C70" s="17" t="s">
        <v>157</v>
      </c>
      <c r="D70" s="10" t="s">
        <v>158</v>
      </c>
      <c r="E70" s="10"/>
      <c r="F70" s="17" t="s">
        <v>326</v>
      </c>
      <c r="G70" s="54">
        <v>27</v>
      </c>
      <c r="H70" s="61">
        <v>4.5</v>
      </c>
      <c r="I70" s="88"/>
      <c r="J70" s="88"/>
      <c r="K70" s="56" t="s">
        <v>26</v>
      </c>
      <c r="L70" s="56" t="s">
        <v>26</v>
      </c>
      <c r="M70" s="54">
        <v>14</v>
      </c>
      <c r="N70" s="56" t="s">
        <v>26</v>
      </c>
      <c r="O70" s="56" t="s">
        <v>26</v>
      </c>
      <c r="P70" s="56" t="s">
        <v>26</v>
      </c>
      <c r="Q70" s="54" t="s">
        <v>26</v>
      </c>
      <c r="R70" s="56" t="s">
        <v>26</v>
      </c>
      <c r="S70" s="56" t="s">
        <v>26</v>
      </c>
      <c r="T70" s="56" t="s">
        <v>26</v>
      </c>
      <c r="U70" s="54">
        <v>3</v>
      </c>
      <c r="V70" s="56" t="s">
        <v>26</v>
      </c>
      <c r="W70" s="56" t="s">
        <v>26</v>
      </c>
      <c r="X70" s="56" t="s">
        <v>26</v>
      </c>
      <c r="Y70" s="54">
        <v>2</v>
      </c>
      <c r="Z70" s="56" t="s">
        <v>26</v>
      </c>
      <c r="AA70" s="56" t="s">
        <v>26</v>
      </c>
      <c r="AB70" s="56" t="s">
        <v>26</v>
      </c>
      <c r="AC70" s="54">
        <v>2</v>
      </c>
      <c r="AD70" s="56" t="s">
        <v>26</v>
      </c>
      <c r="AE70" s="56" t="s">
        <v>26</v>
      </c>
      <c r="AF70" s="56" t="s">
        <v>26</v>
      </c>
      <c r="AG70" s="54">
        <v>2</v>
      </c>
      <c r="AH70" s="56" t="s">
        <v>26</v>
      </c>
      <c r="AI70" s="56" t="s">
        <v>26</v>
      </c>
      <c r="AJ70" s="56" t="s">
        <v>26</v>
      </c>
      <c r="AK70" s="54">
        <v>1</v>
      </c>
      <c r="AL70" s="56" t="s">
        <v>26</v>
      </c>
      <c r="AM70" s="56" t="s">
        <v>26</v>
      </c>
      <c r="AN70" s="56" t="s">
        <v>26</v>
      </c>
      <c r="AO70" s="54">
        <v>3</v>
      </c>
      <c r="AP70" s="56" t="s">
        <v>26</v>
      </c>
      <c r="AQ70" s="56" t="s">
        <v>26</v>
      </c>
      <c r="AR70" s="56" t="s">
        <v>26</v>
      </c>
      <c r="AS70" s="56" t="s">
        <v>26</v>
      </c>
      <c r="AT70" s="109" t="s">
        <v>26</v>
      </c>
      <c r="AU70" s="56" t="s">
        <v>26</v>
      </c>
      <c r="AV70" s="56" t="s">
        <v>26</v>
      </c>
      <c r="AW70" s="56" t="s">
        <v>26</v>
      </c>
      <c r="AX70" s="109" t="s">
        <v>26</v>
      </c>
      <c r="AY70" s="135" t="s">
        <v>159</v>
      </c>
    </row>
    <row r="71" ht="30" customHeight="true" spans="1:51">
      <c r="A71" s="11"/>
      <c r="B71" s="18"/>
      <c r="C71" s="19"/>
      <c r="D71" s="10" t="s">
        <v>160</v>
      </c>
      <c r="E71" s="10"/>
      <c r="F71" s="17" t="s">
        <v>326</v>
      </c>
      <c r="G71" s="136">
        <v>1174</v>
      </c>
      <c r="H71" s="137">
        <v>0.2396</v>
      </c>
      <c r="I71" s="11"/>
      <c r="J71" s="11"/>
      <c r="K71" s="119" t="s">
        <v>26</v>
      </c>
      <c r="L71" s="119" t="s">
        <v>26</v>
      </c>
      <c r="M71" s="119" t="s">
        <v>26</v>
      </c>
      <c r="N71" s="119" t="s">
        <v>26</v>
      </c>
      <c r="O71" s="119">
        <v>707</v>
      </c>
      <c r="P71" s="119">
        <v>97</v>
      </c>
      <c r="Q71" s="119">
        <v>210</v>
      </c>
      <c r="R71" s="120">
        <v>0.297</v>
      </c>
      <c r="S71" s="119">
        <v>498</v>
      </c>
      <c r="T71" s="119">
        <v>22</v>
      </c>
      <c r="U71" s="119">
        <v>22</v>
      </c>
      <c r="V71" s="120">
        <v>0.0442</v>
      </c>
      <c r="W71" s="119">
        <v>348</v>
      </c>
      <c r="X71" s="119">
        <v>83</v>
      </c>
      <c r="Y71" s="119">
        <v>151</v>
      </c>
      <c r="Z71" s="120">
        <v>0.4339</v>
      </c>
      <c r="AA71" s="119">
        <v>1566</v>
      </c>
      <c r="AB71" s="119">
        <v>388</v>
      </c>
      <c r="AC71" s="119">
        <v>388</v>
      </c>
      <c r="AD71" s="120">
        <v>0.2478</v>
      </c>
      <c r="AE71" s="119">
        <v>867</v>
      </c>
      <c r="AF71" s="119">
        <v>83</v>
      </c>
      <c r="AG71" s="119">
        <v>233</v>
      </c>
      <c r="AH71" s="120">
        <v>0.2687</v>
      </c>
      <c r="AI71" s="119">
        <v>267</v>
      </c>
      <c r="AJ71" s="119">
        <v>12</v>
      </c>
      <c r="AK71" s="119">
        <v>12</v>
      </c>
      <c r="AL71" s="120">
        <v>0.0449</v>
      </c>
      <c r="AM71" s="119">
        <v>647</v>
      </c>
      <c r="AN71" s="119">
        <v>41</v>
      </c>
      <c r="AO71" s="119">
        <v>158</v>
      </c>
      <c r="AP71" s="120">
        <v>0.2442</v>
      </c>
      <c r="AQ71" s="56" t="s">
        <v>26</v>
      </c>
      <c r="AR71" s="56" t="s">
        <v>26</v>
      </c>
      <c r="AS71" s="56" t="s">
        <v>26</v>
      </c>
      <c r="AT71" s="56" t="s">
        <v>26</v>
      </c>
      <c r="AU71" s="56" t="s">
        <v>26</v>
      </c>
      <c r="AV71" s="56" t="s">
        <v>26</v>
      </c>
      <c r="AW71" s="56" t="s">
        <v>26</v>
      </c>
      <c r="AX71" s="56" t="s">
        <v>26</v>
      </c>
      <c r="AY71" s="131"/>
    </row>
    <row r="72" ht="30" customHeight="true" spans="1:51">
      <c r="A72" s="11"/>
      <c r="B72" s="18"/>
      <c r="C72" s="19"/>
      <c r="D72" s="10" t="s">
        <v>161</v>
      </c>
      <c r="E72" s="10"/>
      <c r="F72" s="17" t="s">
        <v>326</v>
      </c>
      <c r="G72" s="136">
        <v>3503</v>
      </c>
      <c r="H72" s="137">
        <v>0.2895</v>
      </c>
      <c r="I72" s="11"/>
      <c r="J72" s="11"/>
      <c r="K72" s="119" t="s">
        <v>26</v>
      </c>
      <c r="L72" s="119" t="s">
        <v>26</v>
      </c>
      <c r="M72" s="119" t="s">
        <v>26</v>
      </c>
      <c r="N72" s="119" t="s">
        <v>26</v>
      </c>
      <c r="O72" s="119">
        <v>1697</v>
      </c>
      <c r="P72" s="119">
        <v>186</v>
      </c>
      <c r="Q72" s="119">
        <v>520</v>
      </c>
      <c r="R72" s="120">
        <v>0.3064</v>
      </c>
      <c r="S72" s="119">
        <v>1256</v>
      </c>
      <c r="T72" s="119">
        <v>51</v>
      </c>
      <c r="U72" s="119">
        <v>51</v>
      </c>
      <c r="V72" s="120">
        <v>0.0406</v>
      </c>
      <c r="W72" s="119">
        <v>875</v>
      </c>
      <c r="X72" s="119">
        <v>227</v>
      </c>
      <c r="Y72" s="119">
        <v>561</v>
      </c>
      <c r="Z72" s="120">
        <v>0.6411</v>
      </c>
      <c r="AA72" s="119">
        <v>3955</v>
      </c>
      <c r="AB72" s="119">
        <v>1048</v>
      </c>
      <c r="AC72" s="119">
        <v>1048</v>
      </c>
      <c r="AD72" s="120">
        <v>0.265</v>
      </c>
      <c r="AE72" s="119">
        <v>2132</v>
      </c>
      <c r="AF72" s="119">
        <v>512</v>
      </c>
      <c r="AG72" s="119">
        <v>1006</v>
      </c>
      <c r="AH72" s="120">
        <v>0.4719</v>
      </c>
      <c r="AI72" s="119">
        <v>669</v>
      </c>
      <c r="AJ72" s="119">
        <v>70</v>
      </c>
      <c r="AK72" s="119">
        <v>70</v>
      </c>
      <c r="AL72" s="120">
        <v>0.1046</v>
      </c>
      <c r="AM72" s="119">
        <v>1516</v>
      </c>
      <c r="AN72" s="119">
        <v>247</v>
      </c>
      <c r="AO72" s="119">
        <v>247</v>
      </c>
      <c r="AP72" s="120">
        <v>0.1629</v>
      </c>
      <c r="AQ72" s="56" t="s">
        <v>26</v>
      </c>
      <c r="AR72" s="56" t="s">
        <v>26</v>
      </c>
      <c r="AS72" s="56" t="s">
        <v>26</v>
      </c>
      <c r="AT72" s="56" t="s">
        <v>26</v>
      </c>
      <c r="AU72" s="56" t="s">
        <v>26</v>
      </c>
      <c r="AV72" s="56" t="s">
        <v>26</v>
      </c>
      <c r="AW72" s="56" t="s">
        <v>26</v>
      </c>
      <c r="AX72" s="56" t="s">
        <v>26</v>
      </c>
      <c r="AY72" s="131"/>
    </row>
    <row r="73" ht="50" customHeight="true" spans="1:51">
      <c r="A73" s="11"/>
      <c r="B73" s="20"/>
      <c r="C73" s="21"/>
      <c r="D73" s="10" t="s">
        <v>162</v>
      </c>
      <c r="E73" s="10"/>
      <c r="F73" s="17" t="s">
        <v>326</v>
      </c>
      <c r="G73" s="136">
        <v>41</v>
      </c>
      <c r="H73" s="137">
        <v>2.7333</v>
      </c>
      <c r="I73" s="6"/>
      <c r="J73" s="6"/>
      <c r="K73" s="119" t="s">
        <v>26</v>
      </c>
      <c r="L73" s="119" t="s">
        <v>26</v>
      </c>
      <c r="M73" s="119" t="s">
        <v>26</v>
      </c>
      <c r="N73" s="119" t="s">
        <v>26</v>
      </c>
      <c r="O73" s="119" t="s">
        <v>26</v>
      </c>
      <c r="P73" s="119" t="s">
        <v>26</v>
      </c>
      <c r="Q73" s="119" t="s">
        <v>26</v>
      </c>
      <c r="R73" s="119" t="s">
        <v>26</v>
      </c>
      <c r="S73" s="119" t="s">
        <v>26</v>
      </c>
      <c r="T73" s="119" t="s">
        <v>26</v>
      </c>
      <c r="U73" s="119" t="s">
        <v>26</v>
      </c>
      <c r="V73" s="119" t="s">
        <v>26</v>
      </c>
      <c r="W73" s="119" t="s">
        <v>26</v>
      </c>
      <c r="X73" s="119" t="s">
        <v>26</v>
      </c>
      <c r="Y73" s="119">
        <v>20</v>
      </c>
      <c r="Z73" s="153">
        <v>1</v>
      </c>
      <c r="AA73" s="119" t="s">
        <v>26</v>
      </c>
      <c r="AB73" s="119" t="s">
        <v>26</v>
      </c>
      <c r="AC73" s="119" t="s">
        <v>26</v>
      </c>
      <c r="AD73" s="119" t="s">
        <v>26</v>
      </c>
      <c r="AE73" s="119" t="s">
        <v>26</v>
      </c>
      <c r="AF73" s="119" t="s">
        <v>26</v>
      </c>
      <c r="AG73" s="119" t="s">
        <v>26</v>
      </c>
      <c r="AH73" s="119" t="s">
        <v>26</v>
      </c>
      <c r="AI73" s="119" t="s">
        <v>26</v>
      </c>
      <c r="AJ73" s="119" t="s">
        <v>26</v>
      </c>
      <c r="AK73" s="119" t="s">
        <v>26</v>
      </c>
      <c r="AL73" s="119" t="s">
        <v>26</v>
      </c>
      <c r="AM73" s="119" t="s">
        <v>26</v>
      </c>
      <c r="AN73" s="119">
        <v>21</v>
      </c>
      <c r="AO73" s="119">
        <v>21</v>
      </c>
      <c r="AP73" s="153">
        <v>1</v>
      </c>
      <c r="AQ73" s="56" t="s">
        <v>26</v>
      </c>
      <c r="AR73" s="56" t="s">
        <v>26</v>
      </c>
      <c r="AS73" s="56" t="s">
        <v>26</v>
      </c>
      <c r="AT73" s="56" t="s">
        <v>26</v>
      </c>
      <c r="AU73" s="56" t="s">
        <v>26</v>
      </c>
      <c r="AV73" s="56" t="s">
        <v>26</v>
      </c>
      <c r="AW73" s="56" t="s">
        <v>26</v>
      </c>
      <c r="AX73" s="56" t="s">
        <v>26</v>
      </c>
      <c r="AY73" s="131"/>
    </row>
    <row r="74" ht="30" customHeight="true" spans="1:51">
      <c r="A74" s="11"/>
      <c r="B74" s="13">
        <v>27</v>
      </c>
      <c r="C74" s="10" t="s">
        <v>163</v>
      </c>
      <c r="D74" s="15" t="s">
        <v>164</v>
      </c>
      <c r="E74" s="28" t="s">
        <v>165</v>
      </c>
      <c r="F74" s="15" t="s">
        <v>326</v>
      </c>
      <c r="G74" s="137">
        <v>0.9997</v>
      </c>
      <c r="H74" s="119" t="s">
        <v>26</v>
      </c>
      <c r="I74" s="145"/>
      <c r="J74" s="145"/>
      <c r="K74" s="119" t="s">
        <v>26</v>
      </c>
      <c r="L74" s="119" t="s">
        <v>26</v>
      </c>
      <c r="M74" s="119" t="s">
        <v>26</v>
      </c>
      <c r="N74" s="119" t="s">
        <v>26</v>
      </c>
      <c r="O74" s="119" t="s">
        <v>166</v>
      </c>
      <c r="P74" s="137">
        <v>0.994</v>
      </c>
      <c r="Q74" s="137">
        <v>0.998</v>
      </c>
      <c r="R74" s="119" t="s">
        <v>26</v>
      </c>
      <c r="S74" s="119" t="s">
        <v>166</v>
      </c>
      <c r="T74" s="151">
        <v>1</v>
      </c>
      <c r="U74" s="151">
        <v>1</v>
      </c>
      <c r="V74" s="119" t="s">
        <v>26</v>
      </c>
      <c r="W74" s="119" t="s">
        <v>166</v>
      </c>
      <c r="X74" s="151">
        <v>1</v>
      </c>
      <c r="Y74" s="151">
        <v>1</v>
      </c>
      <c r="Z74" s="119" t="s">
        <v>26</v>
      </c>
      <c r="AA74" s="119" t="s">
        <v>166</v>
      </c>
      <c r="AB74" s="151">
        <v>1</v>
      </c>
      <c r="AC74" s="151">
        <v>1</v>
      </c>
      <c r="AD74" s="119" t="s">
        <v>26</v>
      </c>
      <c r="AE74" s="119" t="s">
        <v>166</v>
      </c>
      <c r="AF74" s="151">
        <v>1</v>
      </c>
      <c r="AG74" s="151">
        <v>1</v>
      </c>
      <c r="AH74" s="119" t="s">
        <v>26</v>
      </c>
      <c r="AI74" s="119" t="s">
        <v>166</v>
      </c>
      <c r="AJ74" s="151">
        <v>1</v>
      </c>
      <c r="AK74" s="151">
        <v>1</v>
      </c>
      <c r="AL74" s="119" t="s">
        <v>26</v>
      </c>
      <c r="AM74" s="119" t="s">
        <v>166</v>
      </c>
      <c r="AN74" s="151">
        <v>1</v>
      </c>
      <c r="AO74" s="151">
        <v>1</v>
      </c>
      <c r="AP74" s="119" t="s">
        <v>26</v>
      </c>
      <c r="AQ74" s="56" t="s">
        <v>26</v>
      </c>
      <c r="AR74" s="56" t="s">
        <v>26</v>
      </c>
      <c r="AS74" s="56" t="s">
        <v>26</v>
      </c>
      <c r="AT74" s="56" t="s">
        <v>26</v>
      </c>
      <c r="AU74" s="56" t="s">
        <v>26</v>
      </c>
      <c r="AV74" s="56" t="s">
        <v>26</v>
      </c>
      <c r="AW74" s="56" t="s">
        <v>26</v>
      </c>
      <c r="AX74" s="56" t="s">
        <v>26</v>
      </c>
      <c r="AY74" s="132"/>
    </row>
    <row r="75" ht="30" customHeight="true" spans="1:51">
      <c r="A75" s="11"/>
      <c r="B75" s="14"/>
      <c r="C75" s="10"/>
      <c r="D75" s="15"/>
      <c r="E75" s="10" t="s">
        <v>167</v>
      </c>
      <c r="F75" s="15" t="s">
        <v>326</v>
      </c>
      <c r="G75" s="136">
        <v>1505</v>
      </c>
      <c r="H75" s="119" t="s">
        <v>26</v>
      </c>
      <c r="I75" s="11"/>
      <c r="J75" s="11"/>
      <c r="K75" s="119" t="s">
        <v>26</v>
      </c>
      <c r="L75" s="119" t="s">
        <v>26</v>
      </c>
      <c r="M75" s="119" t="s">
        <v>26</v>
      </c>
      <c r="N75" s="119" t="s">
        <v>26</v>
      </c>
      <c r="O75" s="119" t="s">
        <v>26</v>
      </c>
      <c r="P75" s="136">
        <v>331</v>
      </c>
      <c r="Q75" s="136">
        <v>998</v>
      </c>
      <c r="R75" s="119" t="s">
        <v>26</v>
      </c>
      <c r="S75" s="119" t="s">
        <v>26</v>
      </c>
      <c r="T75" s="136">
        <v>15</v>
      </c>
      <c r="U75" s="136">
        <v>44</v>
      </c>
      <c r="V75" s="119" t="s">
        <v>26</v>
      </c>
      <c r="W75" s="119" t="s">
        <v>26</v>
      </c>
      <c r="X75" s="136">
        <v>10</v>
      </c>
      <c r="Y75" s="136">
        <v>36</v>
      </c>
      <c r="Z75" s="119" t="s">
        <v>26</v>
      </c>
      <c r="AA75" s="119" t="s">
        <v>26</v>
      </c>
      <c r="AB75" s="136">
        <v>84</v>
      </c>
      <c r="AC75" s="136">
        <v>260</v>
      </c>
      <c r="AD75" s="119" t="s">
        <v>26</v>
      </c>
      <c r="AE75" s="119" t="s">
        <v>26</v>
      </c>
      <c r="AF75" s="136">
        <v>13</v>
      </c>
      <c r="AG75" s="136">
        <v>29</v>
      </c>
      <c r="AH75" s="119" t="s">
        <v>26</v>
      </c>
      <c r="AI75" s="119" t="s">
        <v>26</v>
      </c>
      <c r="AJ75" s="136">
        <v>1</v>
      </c>
      <c r="AK75" s="136">
        <v>9</v>
      </c>
      <c r="AL75" s="119" t="s">
        <v>26</v>
      </c>
      <c r="AM75" s="119" t="s">
        <v>26</v>
      </c>
      <c r="AN75" s="136">
        <v>34</v>
      </c>
      <c r="AO75" s="136">
        <v>129</v>
      </c>
      <c r="AP75" s="119" t="s">
        <v>26</v>
      </c>
      <c r="AQ75" s="56" t="s">
        <v>26</v>
      </c>
      <c r="AR75" s="56" t="s">
        <v>26</v>
      </c>
      <c r="AS75" s="56" t="s">
        <v>26</v>
      </c>
      <c r="AT75" s="56" t="s">
        <v>26</v>
      </c>
      <c r="AU75" s="56" t="s">
        <v>26</v>
      </c>
      <c r="AV75" s="56" t="s">
        <v>26</v>
      </c>
      <c r="AW75" s="56" t="s">
        <v>26</v>
      </c>
      <c r="AX75" s="56" t="s">
        <v>26</v>
      </c>
      <c r="AY75" s="132"/>
    </row>
    <row r="76" ht="30" customHeight="true" spans="1:51">
      <c r="A76" s="11"/>
      <c r="B76" s="14"/>
      <c r="C76" s="10"/>
      <c r="D76" s="15" t="s">
        <v>168</v>
      </c>
      <c r="E76" s="28" t="s">
        <v>165</v>
      </c>
      <c r="F76" s="15" t="s">
        <v>326</v>
      </c>
      <c r="G76" s="137">
        <v>0.9963</v>
      </c>
      <c r="H76" s="119" t="s">
        <v>26</v>
      </c>
      <c r="I76" s="11"/>
      <c r="J76" s="11"/>
      <c r="K76" s="119" t="s">
        <v>26</v>
      </c>
      <c r="L76" s="119" t="s">
        <v>26</v>
      </c>
      <c r="M76" s="119" t="s">
        <v>26</v>
      </c>
      <c r="N76" s="119" t="s">
        <v>26</v>
      </c>
      <c r="O76" s="136" t="s">
        <v>169</v>
      </c>
      <c r="P76" s="137">
        <v>0.994</v>
      </c>
      <c r="Q76" s="137">
        <v>0.998</v>
      </c>
      <c r="R76" s="119" t="s">
        <v>26</v>
      </c>
      <c r="S76" s="136" t="s">
        <v>169</v>
      </c>
      <c r="T76" s="151">
        <v>1</v>
      </c>
      <c r="U76" s="151">
        <v>1</v>
      </c>
      <c r="V76" s="119" t="s">
        <v>26</v>
      </c>
      <c r="W76" s="136" t="s">
        <v>169</v>
      </c>
      <c r="X76" s="151">
        <v>1</v>
      </c>
      <c r="Y76" s="151">
        <v>1</v>
      </c>
      <c r="Z76" s="119" t="s">
        <v>26</v>
      </c>
      <c r="AA76" s="136" t="s">
        <v>169</v>
      </c>
      <c r="AB76" s="151">
        <v>1</v>
      </c>
      <c r="AC76" s="151">
        <v>1</v>
      </c>
      <c r="AD76" s="119" t="s">
        <v>26</v>
      </c>
      <c r="AE76" s="136" t="s">
        <v>169</v>
      </c>
      <c r="AF76" s="151">
        <v>1</v>
      </c>
      <c r="AG76" s="151">
        <v>1</v>
      </c>
      <c r="AH76" s="119" t="s">
        <v>26</v>
      </c>
      <c r="AI76" s="136" t="s">
        <v>169</v>
      </c>
      <c r="AJ76" s="151">
        <v>1</v>
      </c>
      <c r="AK76" s="151">
        <v>1</v>
      </c>
      <c r="AL76" s="119" t="s">
        <v>26</v>
      </c>
      <c r="AM76" s="136" t="s">
        <v>169</v>
      </c>
      <c r="AN76" s="151">
        <v>1</v>
      </c>
      <c r="AO76" s="137">
        <v>0.976</v>
      </c>
      <c r="AP76" s="119" t="s">
        <v>26</v>
      </c>
      <c r="AQ76" s="56" t="s">
        <v>26</v>
      </c>
      <c r="AR76" s="56" t="s">
        <v>26</v>
      </c>
      <c r="AS76" s="56" t="s">
        <v>26</v>
      </c>
      <c r="AT76" s="56" t="s">
        <v>26</v>
      </c>
      <c r="AU76" s="56" t="s">
        <v>26</v>
      </c>
      <c r="AV76" s="56" t="s">
        <v>26</v>
      </c>
      <c r="AW76" s="56" t="s">
        <v>26</v>
      </c>
      <c r="AX76" s="56" t="s">
        <v>26</v>
      </c>
      <c r="AY76" s="132"/>
    </row>
    <row r="77" ht="30" customHeight="true" spans="1:51">
      <c r="A77" s="11"/>
      <c r="B77" s="14"/>
      <c r="C77" s="10"/>
      <c r="D77" s="15"/>
      <c r="E77" s="10" t="s">
        <v>167</v>
      </c>
      <c r="F77" s="15" t="s">
        <v>326</v>
      </c>
      <c r="G77" s="136">
        <v>1500</v>
      </c>
      <c r="H77" s="119" t="s">
        <v>26</v>
      </c>
      <c r="I77" s="11"/>
      <c r="J77" s="11"/>
      <c r="K77" s="119" t="s">
        <v>26</v>
      </c>
      <c r="L77" s="119" t="s">
        <v>26</v>
      </c>
      <c r="M77" s="119" t="s">
        <v>26</v>
      </c>
      <c r="N77" s="119" t="s">
        <v>26</v>
      </c>
      <c r="O77" s="119" t="s">
        <v>26</v>
      </c>
      <c r="P77" s="136">
        <v>331</v>
      </c>
      <c r="Q77" s="136">
        <v>998</v>
      </c>
      <c r="R77" s="119" t="s">
        <v>26</v>
      </c>
      <c r="S77" s="119" t="s">
        <v>26</v>
      </c>
      <c r="T77" s="136">
        <v>15</v>
      </c>
      <c r="U77" s="136">
        <v>44</v>
      </c>
      <c r="V77" s="119" t="s">
        <v>26</v>
      </c>
      <c r="W77" s="119" t="s">
        <v>26</v>
      </c>
      <c r="X77" s="136">
        <v>10</v>
      </c>
      <c r="Y77" s="136">
        <v>36</v>
      </c>
      <c r="Z77" s="119" t="s">
        <v>26</v>
      </c>
      <c r="AA77" s="119" t="s">
        <v>26</v>
      </c>
      <c r="AB77" s="136">
        <v>84</v>
      </c>
      <c r="AC77" s="136">
        <v>260</v>
      </c>
      <c r="AD77" s="119" t="s">
        <v>26</v>
      </c>
      <c r="AE77" s="119" t="s">
        <v>26</v>
      </c>
      <c r="AF77" s="136">
        <v>13</v>
      </c>
      <c r="AG77" s="136">
        <v>29</v>
      </c>
      <c r="AH77" s="119" t="s">
        <v>26</v>
      </c>
      <c r="AI77" s="119" t="s">
        <v>26</v>
      </c>
      <c r="AJ77" s="136">
        <v>1</v>
      </c>
      <c r="AK77" s="136">
        <v>9</v>
      </c>
      <c r="AL77" s="119" t="s">
        <v>26</v>
      </c>
      <c r="AM77" s="119" t="s">
        <v>26</v>
      </c>
      <c r="AN77" s="136">
        <v>31</v>
      </c>
      <c r="AO77" s="136">
        <v>124</v>
      </c>
      <c r="AP77" s="119" t="s">
        <v>26</v>
      </c>
      <c r="AQ77" s="56" t="s">
        <v>26</v>
      </c>
      <c r="AR77" s="56" t="s">
        <v>26</v>
      </c>
      <c r="AS77" s="56" t="s">
        <v>26</v>
      </c>
      <c r="AT77" s="56" t="s">
        <v>26</v>
      </c>
      <c r="AU77" s="56" t="s">
        <v>26</v>
      </c>
      <c r="AV77" s="56" t="s">
        <v>26</v>
      </c>
      <c r="AW77" s="56" t="s">
        <v>26</v>
      </c>
      <c r="AX77" s="56" t="s">
        <v>26</v>
      </c>
      <c r="AY77" s="155"/>
    </row>
    <row r="78" ht="30" customHeight="true" spans="1:51">
      <c r="A78" s="11"/>
      <c r="B78" s="13">
        <v>28</v>
      </c>
      <c r="C78" s="10" t="s">
        <v>170</v>
      </c>
      <c r="D78" s="15" t="s">
        <v>171</v>
      </c>
      <c r="E78" s="28" t="s">
        <v>172</v>
      </c>
      <c r="F78" s="15" t="s">
        <v>326</v>
      </c>
      <c r="G78" s="136">
        <v>6780</v>
      </c>
      <c r="H78" s="138">
        <v>0.2659</v>
      </c>
      <c r="I78" s="119"/>
      <c r="J78" s="119"/>
      <c r="K78" s="146" t="s">
        <v>26</v>
      </c>
      <c r="L78" s="119" t="s">
        <v>26</v>
      </c>
      <c r="M78" s="119" t="s">
        <v>26</v>
      </c>
      <c r="N78" s="119" t="s">
        <v>26</v>
      </c>
      <c r="O78" s="119">
        <v>3000</v>
      </c>
      <c r="P78" s="119">
        <v>1655</v>
      </c>
      <c r="Q78" s="119">
        <v>1655</v>
      </c>
      <c r="R78" s="120">
        <v>0.5517</v>
      </c>
      <c r="S78" s="119">
        <v>3500</v>
      </c>
      <c r="T78" s="119">
        <v>233</v>
      </c>
      <c r="U78" s="119">
        <v>233</v>
      </c>
      <c r="V78" s="120">
        <v>0.0666</v>
      </c>
      <c r="W78" s="119">
        <v>3000</v>
      </c>
      <c r="X78" s="119">
        <v>785</v>
      </c>
      <c r="Y78" s="119">
        <v>1137</v>
      </c>
      <c r="Z78" s="120">
        <v>0.379</v>
      </c>
      <c r="AA78" s="119">
        <v>5500</v>
      </c>
      <c r="AB78" s="119">
        <v>789</v>
      </c>
      <c r="AC78" s="119">
        <v>1302</v>
      </c>
      <c r="AD78" s="120">
        <v>0.2367</v>
      </c>
      <c r="AE78" s="119">
        <v>4500</v>
      </c>
      <c r="AF78" s="119">
        <v>1701</v>
      </c>
      <c r="AG78" s="119">
        <v>1780</v>
      </c>
      <c r="AH78" s="120">
        <v>0.3956</v>
      </c>
      <c r="AI78" s="119">
        <v>2000</v>
      </c>
      <c r="AJ78" s="119">
        <v>146</v>
      </c>
      <c r="AK78" s="119">
        <v>521</v>
      </c>
      <c r="AL78" s="120">
        <v>0.2605</v>
      </c>
      <c r="AM78" s="119">
        <v>4000</v>
      </c>
      <c r="AN78" s="119">
        <v>3</v>
      </c>
      <c r="AO78" s="119">
        <v>152</v>
      </c>
      <c r="AP78" s="120">
        <v>0.038</v>
      </c>
      <c r="AQ78" s="56" t="s">
        <v>26</v>
      </c>
      <c r="AR78" s="56" t="s">
        <v>26</v>
      </c>
      <c r="AS78" s="56" t="s">
        <v>26</v>
      </c>
      <c r="AT78" s="56" t="s">
        <v>26</v>
      </c>
      <c r="AU78" s="56" t="s">
        <v>26</v>
      </c>
      <c r="AV78" s="56" t="s">
        <v>26</v>
      </c>
      <c r="AW78" s="56" t="s">
        <v>26</v>
      </c>
      <c r="AX78" s="56" t="s">
        <v>26</v>
      </c>
      <c r="AY78" s="131"/>
    </row>
    <row r="79" ht="30" customHeight="true" spans="1:51">
      <c r="A79" s="11"/>
      <c r="B79" s="14"/>
      <c r="C79" s="10"/>
      <c r="D79" s="15"/>
      <c r="E79" s="28" t="s">
        <v>173</v>
      </c>
      <c r="F79" s="15" t="s">
        <v>326</v>
      </c>
      <c r="G79" s="136">
        <v>4204</v>
      </c>
      <c r="H79" s="138">
        <v>0.2473</v>
      </c>
      <c r="I79" s="89"/>
      <c r="J79" s="89"/>
      <c r="K79" s="146" t="s">
        <v>26</v>
      </c>
      <c r="L79" s="119" t="s">
        <v>26</v>
      </c>
      <c r="M79" s="119" t="s">
        <v>26</v>
      </c>
      <c r="N79" s="119" t="s">
        <v>26</v>
      </c>
      <c r="O79" s="119">
        <v>3000</v>
      </c>
      <c r="P79" s="119">
        <v>1654</v>
      </c>
      <c r="Q79" s="119">
        <v>1654</v>
      </c>
      <c r="R79" s="120">
        <v>0.5513</v>
      </c>
      <c r="S79" s="119">
        <v>1800</v>
      </c>
      <c r="T79" s="119">
        <v>54</v>
      </c>
      <c r="U79" s="119">
        <v>54</v>
      </c>
      <c r="V79" s="120">
        <v>0.03</v>
      </c>
      <c r="W79" s="119">
        <v>1500</v>
      </c>
      <c r="X79" s="119">
        <v>480</v>
      </c>
      <c r="Y79" s="119">
        <v>570</v>
      </c>
      <c r="Z79" s="120">
        <v>0.38</v>
      </c>
      <c r="AA79" s="119">
        <v>4000</v>
      </c>
      <c r="AB79" s="119">
        <v>381</v>
      </c>
      <c r="AC79" s="119">
        <v>635</v>
      </c>
      <c r="AD79" s="120">
        <v>0.1588</v>
      </c>
      <c r="AE79" s="119">
        <v>3000</v>
      </c>
      <c r="AF79" s="119">
        <v>761</v>
      </c>
      <c r="AG79" s="119">
        <v>957</v>
      </c>
      <c r="AH79" s="120">
        <v>0.319</v>
      </c>
      <c r="AI79" s="119">
        <v>1200</v>
      </c>
      <c r="AJ79" s="119">
        <v>86</v>
      </c>
      <c r="AK79" s="119">
        <v>200</v>
      </c>
      <c r="AL79" s="120">
        <v>0.1667</v>
      </c>
      <c r="AM79" s="119">
        <v>2500</v>
      </c>
      <c r="AN79" s="119">
        <v>15</v>
      </c>
      <c r="AO79" s="119">
        <v>134</v>
      </c>
      <c r="AP79" s="120">
        <v>0.0536</v>
      </c>
      <c r="AQ79" s="56" t="s">
        <v>26</v>
      </c>
      <c r="AR79" s="56" t="s">
        <v>26</v>
      </c>
      <c r="AS79" s="56" t="s">
        <v>26</v>
      </c>
      <c r="AT79" s="56" t="s">
        <v>26</v>
      </c>
      <c r="AU79" s="56" t="s">
        <v>26</v>
      </c>
      <c r="AV79" s="56" t="s">
        <v>26</v>
      </c>
      <c r="AW79" s="56" t="s">
        <v>26</v>
      </c>
      <c r="AX79" s="56" t="s">
        <v>26</v>
      </c>
      <c r="AY79" s="131"/>
    </row>
    <row r="80" ht="30" customHeight="true" spans="1:51">
      <c r="A80" s="6"/>
      <c r="B80" s="14"/>
      <c r="C80" s="10"/>
      <c r="D80" s="15" t="s">
        <v>174</v>
      </c>
      <c r="E80" s="15"/>
      <c r="F80" s="15" t="s">
        <v>326</v>
      </c>
      <c r="G80" s="136">
        <v>8111</v>
      </c>
      <c r="H80" s="138">
        <v>0.4269</v>
      </c>
      <c r="I80" s="89"/>
      <c r="J80" s="89"/>
      <c r="K80" s="146" t="s">
        <v>26</v>
      </c>
      <c r="L80" s="119" t="s">
        <v>26</v>
      </c>
      <c r="M80" s="119" t="s">
        <v>26</v>
      </c>
      <c r="N80" s="119" t="s">
        <v>26</v>
      </c>
      <c r="O80" s="119">
        <v>2500</v>
      </c>
      <c r="P80" s="119">
        <v>1301</v>
      </c>
      <c r="Q80" s="119">
        <v>1301</v>
      </c>
      <c r="R80" s="120">
        <v>0.5204</v>
      </c>
      <c r="S80" s="119">
        <v>2500</v>
      </c>
      <c r="T80" s="119">
        <v>293</v>
      </c>
      <c r="U80" s="119">
        <v>293</v>
      </c>
      <c r="V80" s="120">
        <v>0.1172</v>
      </c>
      <c r="W80" s="119">
        <v>2500</v>
      </c>
      <c r="X80" s="119">
        <v>921</v>
      </c>
      <c r="Y80" s="119">
        <v>1293</v>
      </c>
      <c r="Z80" s="120">
        <v>0.5172</v>
      </c>
      <c r="AA80" s="119">
        <v>3500</v>
      </c>
      <c r="AB80" s="119">
        <v>1315</v>
      </c>
      <c r="AC80" s="119">
        <v>2148</v>
      </c>
      <c r="AD80" s="120">
        <v>0.6137</v>
      </c>
      <c r="AE80" s="119">
        <v>2500</v>
      </c>
      <c r="AF80" s="119">
        <v>2532</v>
      </c>
      <c r="AG80" s="119">
        <v>2807</v>
      </c>
      <c r="AH80" s="120">
        <v>1.1228</v>
      </c>
      <c r="AI80" s="119">
        <v>2000</v>
      </c>
      <c r="AJ80" s="119">
        <v>58</v>
      </c>
      <c r="AK80" s="119">
        <v>269</v>
      </c>
      <c r="AL80" s="120">
        <v>0.1345</v>
      </c>
      <c r="AM80" s="119">
        <v>3500</v>
      </c>
      <c r="AN80" s="119">
        <v>0</v>
      </c>
      <c r="AO80" s="119">
        <v>0</v>
      </c>
      <c r="AP80" s="120">
        <v>0</v>
      </c>
      <c r="AQ80" s="56" t="s">
        <v>26</v>
      </c>
      <c r="AR80" s="56" t="s">
        <v>26</v>
      </c>
      <c r="AS80" s="56" t="s">
        <v>26</v>
      </c>
      <c r="AT80" s="56" t="s">
        <v>26</v>
      </c>
      <c r="AU80" s="56" t="s">
        <v>26</v>
      </c>
      <c r="AV80" s="56" t="s">
        <v>26</v>
      </c>
      <c r="AW80" s="56" t="s">
        <v>26</v>
      </c>
      <c r="AX80" s="56" t="s">
        <v>26</v>
      </c>
      <c r="AY80" s="131"/>
    </row>
    <row r="81" ht="30" customHeight="true" spans="1:51">
      <c r="A81" s="8" t="s">
        <v>175</v>
      </c>
      <c r="B81" s="13">
        <v>29</v>
      </c>
      <c r="C81" s="10" t="s">
        <v>176</v>
      </c>
      <c r="D81" s="10" t="s">
        <v>177</v>
      </c>
      <c r="E81" s="10"/>
      <c r="F81" s="15" t="s">
        <v>343</v>
      </c>
      <c r="G81" s="59">
        <v>0.6</v>
      </c>
      <c r="H81" s="69">
        <v>0.6</v>
      </c>
      <c r="I81" s="77"/>
      <c r="J81" s="77"/>
      <c r="K81" s="78" t="s">
        <v>26</v>
      </c>
      <c r="L81" s="56" t="s">
        <v>26</v>
      </c>
      <c r="M81" s="56" t="s">
        <v>26</v>
      </c>
      <c r="N81" s="56" t="s">
        <v>26</v>
      </c>
      <c r="O81" s="56" t="s">
        <v>26</v>
      </c>
      <c r="P81" s="56" t="s">
        <v>26</v>
      </c>
      <c r="Q81" s="56" t="s">
        <v>26</v>
      </c>
      <c r="R81" s="56" t="s">
        <v>26</v>
      </c>
      <c r="S81" s="56" t="s">
        <v>26</v>
      </c>
      <c r="T81" s="56" t="s">
        <v>26</v>
      </c>
      <c r="U81" s="56" t="s">
        <v>26</v>
      </c>
      <c r="V81" s="56" t="s">
        <v>26</v>
      </c>
      <c r="W81" s="56" t="s">
        <v>26</v>
      </c>
      <c r="X81" s="56" t="s">
        <v>26</v>
      </c>
      <c r="Y81" s="56" t="s">
        <v>26</v>
      </c>
      <c r="Z81" s="56" t="s">
        <v>26</v>
      </c>
      <c r="AA81" s="56" t="s">
        <v>26</v>
      </c>
      <c r="AB81" s="56" t="s">
        <v>26</v>
      </c>
      <c r="AC81" s="56" t="s">
        <v>26</v>
      </c>
      <c r="AD81" s="56" t="s">
        <v>26</v>
      </c>
      <c r="AE81" s="56" t="s">
        <v>26</v>
      </c>
      <c r="AF81" s="56" t="s">
        <v>26</v>
      </c>
      <c r="AG81" s="56" t="s">
        <v>26</v>
      </c>
      <c r="AH81" s="56" t="s">
        <v>26</v>
      </c>
      <c r="AI81" s="56" t="s">
        <v>26</v>
      </c>
      <c r="AJ81" s="56" t="s">
        <v>26</v>
      </c>
      <c r="AK81" s="56" t="s">
        <v>26</v>
      </c>
      <c r="AL81" s="56" t="s">
        <v>26</v>
      </c>
      <c r="AM81" s="56" t="s">
        <v>26</v>
      </c>
      <c r="AN81" s="56" t="s">
        <v>26</v>
      </c>
      <c r="AO81" s="56" t="s">
        <v>26</v>
      </c>
      <c r="AP81" s="56" t="s">
        <v>26</v>
      </c>
      <c r="AQ81" s="56" t="s">
        <v>26</v>
      </c>
      <c r="AR81" s="56" t="s">
        <v>26</v>
      </c>
      <c r="AS81" s="56" t="s">
        <v>26</v>
      </c>
      <c r="AT81" s="56" t="s">
        <v>26</v>
      </c>
      <c r="AU81" s="56">
        <v>1</v>
      </c>
      <c r="AV81" s="56">
        <v>0.6</v>
      </c>
      <c r="AW81" s="56">
        <v>0.6</v>
      </c>
      <c r="AX81" s="116">
        <v>0.6</v>
      </c>
      <c r="AY81" s="131"/>
    </row>
    <row r="82" ht="54" customHeight="true" spans="1:51">
      <c r="A82" s="6"/>
      <c r="B82" s="13">
        <v>30</v>
      </c>
      <c r="C82" s="10" t="s">
        <v>179</v>
      </c>
      <c r="D82" s="10" t="s">
        <v>180</v>
      </c>
      <c r="E82" s="10"/>
      <c r="F82" s="15" t="s">
        <v>343</v>
      </c>
      <c r="G82" s="54">
        <v>195</v>
      </c>
      <c r="H82" s="62" t="s">
        <v>42</v>
      </c>
      <c r="I82" s="147"/>
      <c r="J82" s="147"/>
      <c r="K82" s="103" t="s">
        <v>428</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131" t="s">
        <v>346</v>
      </c>
    </row>
    <row r="83" ht="30" customHeight="true" spans="1:51">
      <c r="A83" s="8" t="s">
        <v>183</v>
      </c>
      <c r="B83" s="13">
        <v>31</v>
      </c>
      <c r="C83" s="10" t="s">
        <v>184</v>
      </c>
      <c r="D83" s="10" t="s">
        <v>185</v>
      </c>
      <c r="E83" s="10"/>
      <c r="F83" s="15" t="s">
        <v>347</v>
      </c>
      <c r="G83" s="59">
        <v>4.128</v>
      </c>
      <c r="H83" s="64">
        <v>0.0503</v>
      </c>
      <c r="I83" s="98"/>
      <c r="J83" s="98"/>
      <c r="K83" s="78" t="s">
        <v>26</v>
      </c>
      <c r="L83" s="56" t="s">
        <v>26</v>
      </c>
      <c r="M83" s="56" t="s">
        <v>26</v>
      </c>
      <c r="N83" s="56" t="s">
        <v>26</v>
      </c>
      <c r="O83" s="93">
        <v>3.785</v>
      </c>
      <c r="P83" s="93">
        <v>0</v>
      </c>
      <c r="Q83" s="93">
        <v>0</v>
      </c>
      <c r="R83" s="94">
        <v>0</v>
      </c>
      <c r="S83" s="93">
        <v>14.395</v>
      </c>
      <c r="T83" s="93">
        <v>0</v>
      </c>
      <c r="U83" s="93">
        <v>0</v>
      </c>
      <c r="V83" s="94">
        <v>0</v>
      </c>
      <c r="W83" s="93">
        <v>2.85</v>
      </c>
      <c r="X83" s="93">
        <v>0</v>
      </c>
      <c r="Y83" s="93">
        <v>0</v>
      </c>
      <c r="Z83" s="94">
        <v>0</v>
      </c>
      <c r="AA83" s="93">
        <v>35.858</v>
      </c>
      <c r="AB83" s="93">
        <v>0.6</v>
      </c>
      <c r="AC83" s="93">
        <v>0.6</v>
      </c>
      <c r="AD83" s="94">
        <v>0.0167</v>
      </c>
      <c r="AE83" s="93">
        <v>20.311</v>
      </c>
      <c r="AF83" s="93">
        <v>3.528</v>
      </c>
      <c r="AG83" s="93">
        <v>3.528</v>
      </c>
      <c r="AH83" s="94">
        <v>0.1737</v>
      </c>
      <c r="AI83" s="93">
        <v>2.34</v>
      </c>
      <c r="AJ83" s="93">
        <v>0</v>
      </c>
      <c r="AK83" s="93">
        <v>0</v>
      </c>
      <c r="AL83" s="94">
        <v>0</v>
      </c>
      <c r="AM83" s="93">
        <v>3.017</v>
      </c>
      <c r="AN83" s="93">
        <v>0</v>
      </c>
      <c r="AO83" s="93">
        <v>0</v>
      </c>
      <c r="AP83" s="94">
        <v>0</v>
      </c>
      <c r="AQ83" s="56" t="s">
        <v>26</v>
      </c>
      <c r="AR83" s="56" t="s">
        <v>26</v>
      </c>
      <c r="AS83" s="56" t="s">
        <v>26</v>
      </c>
      <c r="AT83" s="56" t="s">
        <v>26</v>
      </c>
      <c r="AU83" s="56" t="s">
        <v>26</v>
      </c>
      <c r="AV83" s="56" t="s">
        <v>26</v>
      </c>
      <c r="AW83" s="56" t="s">
        <v>26</v>
      </c>
      <c r="AX83" s="56" t="s">
        <v>26</v>
      </c>
      <c r="AY83" s="131"/>
    </row>
    <row r="84" ht="30" customHeight="true" spans="1:51">
      <c r="A84" s="11"/>
      <c r="B84" s="14"/>
      <c r="C84" s="10"/>
      <c r="D84" s="10" t="s">
        <v>187</v>
      </c>
      <c r="E84" s="10"/>
      <c r="F84" s="15" t="s">
        <v>347</v>
      </c>
      <c r="G84" s="59">
        <v>14.956</v>
      </c>
      <c r="H84" s="64">
        <v>0.0421</v>
      </c>
      <c r="I84" s="89"/>
      <c r="J84" s="89"/>
      <c r="K84" s="78" t="s">
        <v>26</v>
      </c>
      <c r="L84" s="56" t="s">
        <v>26</v>
      </c>
      <c r="M84" s="56" t="s">
        <v>26</v>
      </c>
      <c r="N84" s="56" t="s">
        <v>26</v>
      </c>
      <c r="O84" s="93" t="s">
        <v>26</v>
      </c>
      <c r="P84" s="93" t="s">
        <v>26</v>
      </c>
      <c r="Q84" s="93" t="s">
        <v>26</v>
      </c>
      <c r="R84" s="93" t="s">
        <v>26</v>
      </c>
      <c r="S84" s="93">
        <v>110.504</v>
      </c>
      <c r="T84" s="93">
        <v>7.886</v>
      </c>
      <c r="U84" s="93">
        <v>7.886</v>
      </c>
      <c r="V84" s="94">
        <v>0.0714</v>
      </c>
      <c r="W84" s="93" t="s">
        <v>26</v>
      </c>
      <c r="X84" s="93" t="s">
        <v>26</v>
      </c>
      <c r="Y84" s="93" t="s">
        <v>26</v>
      </c>
      <c r="Z84" s="93" t="s">
        <v>26</v>
      </c>
      <c r="AA84" s="93">
        <v>121.186</v>
      </c>
      <c r="AB84" s="93">
        <v>7.07</v>
      </c>
      <c r="AC84" s="93">
        <v>7.07</v>
      </c>
      <c r="AD84" s="94">
        <v>0.0583</v>
      </c>
      <c r="AE84" s="93">
        <v>29.843</v>
      </c>
      <c r="AF84" s="93">
        <v>0</v>
      </c>
      <c r="AG84" s="93">
        <v>0</v>
      </c>
      <c r="AH84" s="94">
        <v>0</v>
      </c>
      <c r="AI84" s="93">
        <v>59.76</v>
      </c>
      <c r="AJ84" s="93">
        <v>0</v>
      </c>
      <c r="AK84" s="93">
        <v>0</v>
      </c>
      <c r="AL84" s="94">
        <v>0</v>
      </c>
      <c r="AM84" s="93">
        <v>34.467</v>
      </c>
      <c r="AN84" s="93">
        <v>0</v>
      </c>
      <c r="AO84" s="93">
        <v>0</v>
      </c>
      <c r="AP84" s="94">
        <v>0</v>
      </c>
      <c r="AQ84" s="56" t="s">
        <v>26</v>
      </c>
      <c r="AR84" s="56" t="s">
        <v>26</v>
      </c>
      <c r="AS84" s="56" t="s">
        <v>26</v>
      </c>
      <c r="AT84" s="56" t="s">
        <v>26</v>
      </c>
      <c r="AU84" s="56" t="s">
        <v>26</v>
      </c>
      <c r="AV84" s="56" t="s">
        <v>26</v>
      </c>
      <c r="AW84" s="56" t="s">
        <v>26</v>
      </c>
      <c r="AX84" s="56" t="s">
        <v>26</v>
      </c>
      <c r="AY84" s="131"/>
    </row>
    <row r="85" ht="30" customHeight="true" spans="1:51">
      <c r="A85" s="11"/>
      <c r="B85" s="14"/>
      <c r="C85" s="10"/>
      <c r="D85" s="10" t="s">
        <v>188</v>
      </c>
      <c r="E85" s="10"/>
      <c r="F85" s="15" t="s">
        <v>347</v>
      </c>
      <c r="G85" s="59">
        <v>0</v>
      </c>
      <c r="H85" s="64">
        <v>0</v>
      </c>
      <c r="I85" s="89"/>
      <c r="J85" s="89"/>
      <c r="K85" s="78" t="s">
        <v>26</v>
      </c>
      <c r="L85" s="56" t="s">
        <v>26</v>
      </c>
      <c r="M85" s="56" t="s">
        <v>26</v>
      </c>
      <c r="N85" s="56" t="s">
        <v>26</v>
      </c>
      <c r="O85" s="93">
        <v>9.158</v>
      </c>
      <c r="P85" s="93">
        <v>0</v>
      </c>
      <c r="Q85" s="93">
        <v>0</v>
      </c>
      <c r="R85" s="94">
        <v>0</v>
      </c>
      <c r="S85" s="93">
        <v>53.823</v>
      </c>
      <c r="T85" s="93">
        <v>0</v>
      </c>
      <c r="U85" s="93">
        <v>0</v>
      </c>
      <c r="V85" s="94">
        <v>0</v>
      </c>
      <c r="W85" s="93">
        <v>18.145</v>
      </c>
      <c r="X85" s="93">
        <v>0</v>
      </c>
      <c r="Y85" s="93">
        <v>0</v>
      </c>
      <c r="Z85" s="94">
        <v>0</v>
      </c>
      <c r="AA85" s="93">
        <v>82.19</v>
      </c>
      <c r="AB85" s="93">
        <v>0</v>
      </c>
      <c r="AC85" s="93">
        <v>0</v>
      </c>
      <c r="AD85" s="94">
        <v>0</v>
      </c>
      <c r="AE85" s="93">
        <v>57.371</v>
      </c>
      <c r="AF85" s="93">
        <v>0</v>
      </c>
      <c r="AG85" s="93">
        <v>0</v>
      </c>
      <c r="AH85" s="94">
        <v>0</v>
      </c>
      <c r="AI85" s="93">
        <v>23.811</v>
      </c>
      <c r="AJ85" s="93">
        <v>0</v>
      </c>
      <c r="AK85" s="93">
        <v>0</v>
      </c>
      <c r="AL85" s="94">
        <v>0</v>
      </c>
      <c r="AM85" s="93">
        <v>47.636</v>
      </c>
      <c r="AN85" s="93">
        <v>0</v>
      </c>
      <c r="AO85" s="93">
        <v>0</v>
      </c>
      <c r="AP85" s="94">
        <v>0</v>
      </c>
      <c r="AQ85" s="56" t="s">
        <v>26</v>
      </c>
      <c r="AR85" s="56" t="s">
        <v>26</v>
      </c>
      <c r="AS85" s="56" t="s">
        <v>26</v>
      </c>
      <c r="AT85" s="56" t="s">
        <v>26</v>
      </c>
      <c r="AU85" s="56" t="s">
        <v>26</v>
      </c>
      <c r="AV85" s="56" t="s">
        <v>26</v>
      </c>
      <c r="AW85" s="56" t="s">
        <v>26</v>
      </c>
      <c r="AX85" s="56" t="s">
        <v>26</v>
      </c>
      <c r="AY85" s="131"/>
    </row>
    <row r="86" ht="81.75" customHeight="true" spans="1:51">
      <c r="A86" s="11"/>
      <c r="B86" s="14"/>
      <c r="C86" s="10"/>
      <c r="D86" s="10" t="s">
        <v>189</v>
      </c>
      <c r="E86" s="10"/>
      <c r="F86" s="15" t="s">
        <v>347</v>
      </c>
      <c r="G86" s="59" t="s">
        <v>190</v>
      </c>
      <c r="H86" s="57" t="s">
        <v>429</v>
      </c>
      <c r="I86" s="89"/>
      <c r="J86" s="89"/>
      <c r="K86" s="78" t="s">
        <v>26</v>
      </c>
      <c r="L86" s="56" t="s">
        <v>26</v>
      </c>
      <c r="M86" s="56" t="s">
        <v>26</v>
      </c>
      <c r="N86" s="56" t="s">
        <v>26</v>
      </c>
      <c r="O86" s="56" t="s">
        <v>26</v>
      </c>
      <c r="P86" s="56" t="s">
        <v>26</v>
      </c>
      <c r="Q86" s="56" t="s">
        <v>26</v>
      </c>
      <c r="R86" s="56" t="s">
        <v>26</v>
      </c>
      <c r="S86" s="56" t="s">
        <v>26</v>
      </c>
      <c r="T86" s="56" t="s">
        <v>26</v>
      </c>
      <c r="U86" s="56" t="s">
        <v>26</v>
      </c>
      <c r="V86" s="56" t="s">
        <v>26</v>
      </c>
      <c r="W86" s="56" t="s">
        <v>26</v>
      </c>
      <c r="X86" s="56" t="s">
        <v>26</v>
      </c>
      <c r="Y86" s="56" t="s">
        <v>26</v>
      </c>
      <c r="Z86" s="56" t="s">
        <v>26</v>
      </c>
      <c r="AA86" s="56" t="s">
        <v>26</v>
      </c>
      <c r="AB86" s="56" t="s">
        <v>26</v>
      </c>
      <c r="AC86" s="56" t="s">
        <v>26</v>
      </c>
      <c r="AD86" s="56" t="s">
        <v>26</v>
      </c>
      <c r="AE86" s="56" t="s">
        <v>26</v>
      </c>
      <c r="AF86" s="56" t="s">
        <v>26</v>
      </c>
      <c r="AG86" s="56" t="s">
        <v>26</v>
      </c>
      <c r="AH86" s="56" t="s">
        <v>26</v>
      </c>
      <c r="AI86" s="93">
        <v>1</v>
      </c>
      <c r="AJ86" s="93">
        <v>0.7</v>
      </c>
      <c r="AK86" s="93">
        <v>0.7</v>
      </c>
      <c r="AL86" s="94">
        <v>0.7</v>
      </c>
      <c r="AM86" s="93">
        <v>1</v>
      </c>
      <c r="AN86" s="93">
        <v>0.6</v>
      </c>
      <c r="AO86" s="93">
        <v>0.6</v>
      </c>
      <c r="AP86" s="94">
        <v>0.6</v>
      </c>
      <c r="AQ86" s="56" t="s">
        <v>26</v>
      </c>
      <c r="AR86" s="56" t="s">
        <v>26</v>
      </c>
      <c r="AS86" s="56" t="s">
        <v>26</v>
      </c>
      <c r="AT86" s="56" t="s">
        <v>26</v>
      </c>
      <c r="AU86" s="56" t="s">
        <v>26</v>
      </c>
      <c r="AV86" s="56" t="s">
        <v>26</v>
      </c>
      <c r="AW86" s="56" t="s">
        <v>26</v>
      </c>
      <c r="AX86" s="56" t="s">
        <v>26</v>
      </c>
      <c r="AY86" s="131"/>
    </row>
    <row r="87" ht="30" customHeight="true" spans="1:51">
      <c r="A87" s="11"/>
      <c r="B87" s="13">
        <v>32</v>
      </c>
      <c r="C87" s="10" t="s">
        <v>192</v>
      </c>
      <c r="D87" s="10" t="s">
        <v>193</v>
      </c>
      <c r="E87" s="10"/>
      <c r="F87" s="15" t="s">
        <v>348</v>
      </c>
      <c r="G87" s="59">
        <v>8448</v>
      </c>
      <c r="H87" s="68">
        <v>0.3448</v>
      </c>
      <c r="I87" s="92"/>
      <c r="J87" s="92"/>
      <c r="K87" s="93">
        <v>5000</v>
      </c>
      <c r="L87" s="93">
        <v>83</v>
      </c>
      <c r="M87" s="93">
        <v>868</v>
      </c>
      <c r="N87" s="94">
        <v>0.1736</v>
      </c>
      <c r="O87" s="59">
        <v>4500</v>
      </c>
      <c r="P87" s="59">
        <v>900</v>
      </c>
      <c r="Q87" s="59">
        <v>1494</v>
      </c>
      <c r="R87" s="68">
        <v>0.332</v>
      </c>
      <c r="S87" s="59">
        <v>3500</v>
      </c>
      <c r="T87" s="59">
        <v>670</v>
      </c>
      <c r="U87" s="59">
        <v>1224</v>
      </c>
      <c r="V87" s="68">
        <v>0.3497</v>
      </c>
      <c r="W87" s="59">
        <v>3000</v>
      </c>
      <c r="X87" s="59">
        <v>302</v>
      </c>
      <c r="Y87" s="59">
        <v>1424</v>
      </c>
      <c r="Z87" s="68">
        <v>0.4747</v>
      </c>
      <c r="AA87" s="59">
        <v>2600</v>
      </c>
      <c r="AB87" s="59">
        <v>1175</v>
      </c>
      <c r="AC87" s="59">
        <v>1820</v>
      </c>
      <c r="AD87" s="68">
        <v>0.7</v>
      </c>
      <c r="AE87" s="59">
        <v>1600</v>
      </c>
      <c r="AF87" s="59">
        <v>80</v>
      </c>
      <c r="AG87" s="59">
        <v>732</v>
      </c>
      <c r="AH87" s="68">
        <v>0.4575</v>
      </c>
      <c r="AI87" s="59">
        <v>700</v>
      </c>
      <c r="AJ87" s="59">
        <v>158</v>
      </c>
      <c r="AK87" s="59">
        <v>358</v>
      </c>
      <c r="AL87" s="68">
        <v>0.5114</v>
      </c>
      <c r="AM87" s="59">
        <v>1600</v>
      </c>
      <c r="AN87" s="59">
        <v>205</v>
      </c>
      <c r="AO87" s="59">
        <v>360</v>
      </c>
      <c r="AP87" s="68">
        <v>0.225</v>
      </c>
      <c r="AQ87" s="93" t="s">
        <v>26</v>
      </c>
      <c r="AR87" s="93" t="s">
        <v>26</v>
      </c>
      <c r="AS87" s="93" t="s">
        <v>26</v>
      </c>
      <c r="AT87" s="93" t="s">
        <v>26</v>
      </c>
      <c r="AU87" s="93">
        <v>2000</v>
      </c>
      <c r="AV87" s="93">
        <v>0</v>
      </c>
      <c r="AW87" s="93">
        <v>172</v>
      </c>
      <c r="AX87" s="94">
        <v>0.086</v>
      </c>
      <c r="AY87" s="131"/>
    </row>
    <row r="88" ht="30" customHeight="true" spans="1:51">
      <c r="A88" s="6"/>
      <c r="B88" s="14"/>
      <c r="C88" s="10"/>
      <c r="D88" s="10" t="s">
        <v>195</v>
      </c>
      <c r="E88" s="10"/>
      <c r="F88" s="15" t="s">
        <v>348</v>
      </c>
      <c r="G88" s="59">
        <v>2265</v>
      </c>
      <c r="H88" s="68">
        <v>0.755</v>
      </c>
      <c r="I88" s="6"/>
      <c r="J88" s="6"/>
      <c r="K88" s="93">
        <v>500</v>
      </c>
      <c r="L88" s="93">
        <v>0</v>
      </c>
      <c r="M88" s="93">
        <v>117</v>
      </c>
      <c r="N88" s="94">
        <v>0.234</v>
      </c>
      <c r="O88" s="59">
        <v>200</v>
      </c>
      <c r="P88" s="59">
        <v>293</v>
      </c>
      <c r="Q88" s="59">
        <v>353</v>
      </c>
      <c r="R88" s="68">
        <v>1.765</v>
      </c>
      <c r="S88" s="59">
        <v>300</v>
      </c>
      <c r="T88" s="59">
        <v>100</v>
      </c>
      <c r="U88" s="59">
        <v>100</v>
      </c>
      <c r="V88" s="68">
        <v>0.3333</v>
      </c>
      <c r="W88" s="59">
        <v>900</v>
      </c>
      <c r="X88" s="59">
        <v>54</v>
      </c>
      <c r="Y88" s="59">
        <v>774</v>
      </c>
      <c r="Z88" s="68">
        <v>0.86</v>
      </c>
      <c r="AA88" s="59">
        <v>300</v>
      </c>
      <c r="AB88" s="59">
        <v>120</v>
      </c>
      <c r="AC88" s="59">
        <v>218</v>
      </c>
      <c r="AD88" s="68">
        <v>0.7267</v>
      </c>
      <c r="AE88" s="59">
        <v>200</v>
      </c>
      <c r="AF88" s="59">
        <v>0</v>
      </c>
      <c r="AG88" s="59">
        <v>110</v>
      </c>
      <c r="AH88" s="68">
        <v>0.55</v>
      </c>
      <c r="AI88" s="59">
        <v>200</v>
      </c>
      <c r="AJ88" s="59">
        <v>33</v>
      </c>
      <c r="AK88" s="59">
        <v>233</v>
      </c>
      <c r="AL88" s="68">
        <v>1.165</v>
      </c>
      <c r="AM88" s="59">
        <v>200</v>
      </c>
      <c r="AN88" s="59">
        <v>205</v>
      </c>
      <c r="AO88" s="59">
        <v>360</v>
      </c>
      <c r="AP88" s="68">
        <v>1.8</v>
      </c>
      <c r="AQ88" s="93" t="s">
        <v>26</v>
      </c>
      <c r="AR88" s="93" t="s">
        <v>26</v>
      </c>
      <c r="AS88" s="93" t="s">
        <v>26</v>
      </c>
      <c r="AT88" s="93" t="s">
        <v>26</v>
      </c>
      <c r="AU88" s="93">
        <v>200</v>
      </c>
      <c r="AV88" s="93">
        <v>0</v>
      </c>
      <c r="AW88" s="93">
        <v>172</v>
      </c>
      <c r="AX88" s="94">
        <v>0.86</v>
      </c>
      <c r="AY88" s="131"/>
    </row>
    <row r="89" ht="65" customHeight="true" spans="1:51">
      <c r="A89" s="8" t="s">
        <v>196</v>
      </c>
      <c r="B89" s="13">
        <v>33</v>
      </c>
      <c r="C89" s="10" t="s">
        <v>197</v>
      </c>
      <c r="D89" s="10" t="s">
        <v>198</v>
      </c>
      <c r="E89" s="10"/>
      <c r="F89" s="15" t="s">
        <v>350</v>
      </c>
      <c r="G89" s="54" t="s">
        <v>42</v>
      </c>
      <c r="H89" s="139" t="s">
        <v>42</v>
      </c>
      <c r="I89" s="148"/>
      <c r="J89" s="148"/>
      <c r="K89" s="148" t="s">
        <v>416</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131" t="s">
        <v>352</v>
      </c>
    </row>
    <row r="90" ht="48" customHeight="true" spans="1:51">
      <c r="A90" s="11"/>
      <c r="B90" s="13">
        <v>34</v>
      </c>
      <c r="C90" s="10" t="s">
        <v>203</v>
      </c>
      <c r="D90" s="10" t="s">
        <v>204</v>
      </c>
      <c r="E90" s="10"/>
      <c r="F90" s="15" t="s">
        <v>350</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131" t="s">
        <v>358</v>
      </c>
    </row>
    <row r="91" ht="30" customHeight="true" spans="1:51">
      <c r="A91" s="6"/>
      <c r="B91" s="13">
        <v>35</v>
      </c>
      <c r="C91" s="10" t="s">
        <v>206</v>
      </c>
      <c r="D91" s="10" t="s">
        <v>207</v>
      </c>
      <c r="E91" s="10"/>
      <c r="F91" s="15" t="s">
        <v>350</v>
      </c>
      <c r="G91" s="54">
        <v>173</v>
      </c>
      <c r="H91" s="61">
        <v>0.2486</v>
      </c>
      <c r="I91" s="56"/>
      <c r="J91" s="56"/>
      <c r="K91" s="56" t="s">
        <v>26</v>
      </c>
      <c r="L91" s="56" t="s">
        <v>26</v>
      </c>
      <c r="M91" s="56" t="s">
        <v>26</v>
      </c>
      <c r="N91" s="56" t="s">
        <v>26</v>
      </c>
      <c r="O91" s="56">
        <v>41</v>
      </c>
      <c r="P91" s="56">
        <v>8</v>
      </c>
      <c r="Q91" s="56">
        <v>21</v>
      </c>
      <c r="R91" s="109">
        <v>0.5122</v>
      </c>
      <c r="S91" s="56">
        <v>79</v>
      </c>
      <c r="T91" s="56">
        <v>11</v>
      </c>
      <c r="U91" s="56">
        <v>24</v>
      </c>
      <c r="V91" s="109">
        <v>0.3038</v>
      </c>
      <c r="W91" s="56">
        <v>48</v>
      </c>
      <c r="X91" s="56">
        <v>14</v>
      </c>
      <c r="Y91" s="56">
        <v>27</v>
      </c>
      <c r="Z91" s="109">
        <v>0.5625</v>
      </c>
      <c r="AA91" s="56">
        <v>182</v>
      </c>
      <c r="AB91" s="56">
        <v>18</v>
      </c>
      <c r="AC91" s="56">
        <v>39</v>
      </c>
      <c r="AD91" s="109">
        <v>0.2143</v>
      </c>
      <c r="AE91" s="56">
        <v>153</v>
      </c>
      <c r="AF91" s="56">
        <v>2</v>
      </c>
      <c r="AG91" s="56">
        <v>26</v>
      </c>
      <c r="AH91" s="109">
        <v>0.1699</v>
      </c>
      <c r="AI91" s="56">
        <v>66</v>
      </c>
      <c r="AJ91" s="56">
        <v>0</v>
      </c>
      <c r="AK91" s="56">
        <v>10</v>
      </c>
      <c r="AL91" s="109">
        <v>0.1515</v>
      </c>
      <c r="AM91" s="56">
        <v>111</v>
      </c>
      <c r="AN91" s="56">
        <v>9</v>
      </c>
      <c r="AO91" s="56">
        <v>26</v>
      </c>
      <c r="AP91" s="109">
        <v>0.2342</v>
      </c>
      <c r="AQ91" s="56" t="s">
        <v>26</v>
      </c>
      <c r="AR91" s="56" t="s">
        <v>26</v>
      </c>
      <c r="AS91" s="56" t="s">
        <v>26</v>
      </c>
      <c r="AT91" s="56" t="s">
        <v>26</v>
      </c>
      <c r="AU91" s="56">
        <v>16</v>
      </c>
      <c r="AV91" s="56">
        <v>0</v>
      </c>
      <c r="AW91" s="56">
        <v>0</v>
      </c>
      <c r="AX91" s="116">
        <v>0</v>
      </c>
      <c r="AY91" s="131"/>
    </row>
    <row r="92" ht="30" customHeight="true" spans="1:51">
      <c r="A92" s="8" t="s">
        <v>208</v>
      </c>
      <c r="B92" s="13">
        <v>36</v>
      </c>
      <c r="C92" s="10" t="s">
        <v>209</v>
      </c>
      <c r="D92" s="10" t="s">
        <v>210</v>
      </c>
      <c r="E92" s="10"/>
      <c r="F92" s="15" t="s">
        <v>356</v>
      </c>
      <c r="G92" s="54">
        <f>Q92+U92+Y92+AC92+AG92+AK92+AO92+AS92+AW92</f>
        <v>413</v>
      </c>
      <c r="H92" s="61">
        <f>413/1438</f>
        <v>0.287204450625869</v>
      </c>
      <c r="I92" s="88"/>
      <c r="J92" s="88"/>
      <c r="K92" s="56" t="s">
        <v>26</v>
      </c>
      <c r="L92" s="56" t="s">
        <v>26</v>
      </c>
      <c r="M92" s="56" t="s">
        <v>26</v>
      </c>
      <c r="N92" s="56" t="s">
        <v>26</v>
      </c>
      <c r="O92" s="56">
        <v>188</v>
      </c>
      <c r="P92" s="56">
        <v>56</v>
      </c>
      <c r="Q92" s="56">
        <v>56</v>
      </c>
      <c r="R92" s="109">
        <f>Q92/O92</f>
        <v>0.297872340425532</v>
      </c>
      <c r="S92" s="56">
        <v>229</v>
      </c>
      <c r="T92" s="56">
        <v>57</v>
      </c>
      <c r="U92" s="56">
        <v>57</v>
      </c>
      <c r="V92" s="109">
        <f>U92/S92</f>
        <v>0.248908296943231</v>
      </c>
      <c r="W92" s="56">
        <v>190</v>
      </c>
      <c r="X92" s="56">
        <v>50</v>
      </c>
      <c r="Y92" s="56">
        <v>50</v>
      </c>
      <c r="Z92" s="109">
        <f>Y92/W92</f>
        <v>0.263157894736842</v>
      </c>
      <c r="AA92" s="56">
        <v>201</v>
      </c>
      <c r="AB92" s="56">
        <v>55</v>
      </c>
      <c r="AC92" s="56">
        <v>55</v>
      </c>
      <c r="AD92" s="109">
        <f>AC92/AA92</f>
        <v>0.27363184079602</v>
      </c>
      <c r="AE92" s="56">
        <v>157</v>
      </c>
      <c r="AF92" s="56">
        <v>41</v>
      </c>
      <c r="AG92" s="56">
        <v>41</v>
      </c>
      <c r="AH92" s="109">
        <f>AG92/AE92</f>
        <v>0.261146496815287</v>
      </c>
      <c r="AI92" s="56">
        <v>152</v>
      </c>
      <c r="AJ92" s="56">
        <v>49</v>
      </c>
      <c r="AK92" s="56">
        <v>49</v>
      </c>
      <c r="AL92" s="109">
        <f>AK92/AI92</f>
        <v>0.322368421052632</v>
      </c>
      <c r="AM92" s="56">
        <v>229</v>
      </c>
      <c r="AN92" s="56">
        <v>67</v>
      </c>
      <c r="AO92" s="56">
        <v>67</v>
      </c>
      <c r="AP92" s="109">
        <f>AO92/AM92</f>
        <v>0.292576419213974</v>
      </c>
      <c r="AQ92" s="56">
        <v>50</v>
      </c>
      <c r="AR92" s="56">
        <v>13</v>
      </c>
      <c r="AS92" s="56">
        <v>13</v>
      </c>
      <c r="AT92" s="109">
        <f>AS92/AQ92</f>
        <v>0.26</v>
      </c>
      <c r="AU92" s="56">
        <v>42</v>
      </c>
      <c r="AV92" s="56">
        <v>25</v>
      </c>
      <c r="AW92" s="56">
        <v>25</v>
      </c>
      <c r="AX92" s="109">
        <f>AW92/AU92</f>
        <v>0.595238095238095</v>
      </c>
      <c r="AY92" s="131"/>
    </row>
    <row r="93" ht="30" customHeight="true" spans="1:51">
      <c r="A93" s="11"/>
      <c r="B93" s="14"/>
      <c r="C93" s="10"/>
      <c r="D93" s="10" t="s">
        <v>212</v>
      </c>
      <c r="E93" s="10"/>
      <c r="F93" s="15" t="s">
        <v>356</v>
      </c>
      <c r="G93" s="54"/>
      <c r="H93" s="139"/>
      <c r="I93" s="23"/>
      <c r="J93" s="23"/>
      <c r="K93" s="56" t="s">
        <v>26</v>
      </c>
      <c r="L93" s="56" t="s">
        <v>26</v>
      </c>
      <c r="M93" s="56" t="s">
        <v>26</v>
      </c>
      <c r="N93" s="56" t="s">
        <v>26</v>
      </c>
      <c r="O93" s="56" t="s">
        <v>26</v>
      </c>
      <c r="P93" s="56"/>
      <c r="Q93" s="56"/>
      <c r="R93" s="56"/>
      <c r="S93" s="56">
        <v>50</v>
      </c>
      <c r="T93" s="56"/>
      <c r="U93" s="56"/>
      <c r="V93" s="56"/>
      <c r="W93" s="56">
        <v>60</v>
      </c>
      <c r="X93" s="56"/>
      <c r="Y93" s="56"/>
      <c r="Z93" s="56"/>
      <c r="AA93" s="56">
        <v>60</v>
      </c>
      <c r="AB93" s="56"/>
      <c r="AC93" s="56"/>
      <c r="AD93" s="56"/>
      <c r="AE93" s="56" t="s">
        <v>26</v>
      </c>
      <c r="AF93" s="56"/>
      <c r="AG93" s="56"/>
      <c r="AH93" s="56"/>
      <c r="AI93" s="56">
        <v>130</v>
      </c>
      <c r="AJ93" s="56"/>
      <c r="AK93" s="56"/>
      <c r="AL93" s="56"/>
      <c r="AM93" s="56" t="s">
        <v>26</v>
      </c>
      <c r="AN93" s="56"/>
      <c r="AO93" s="56"/>
      <c r="AP93" s="56"/>
      <c r="AQ93" s="56">
        <v>50</v>
      </c>
      <c r="AR93" s="56"/>
      <c r="AS93" s="56"/>
      <c r="AT93" s="56"/>
      <c r="AU93" s="56" t="s">
        <v>26</v>
      </c>
      <c r="AV93" s="56" t="s">
        <v>26</v>
      </c>
      <c r="AW93" s="56" t="s">
        <v>26</v>
      </c>
      <c r="AX93" s="56" t="s">
        <v>26</v>
      </c>
      <c r="AY93" s="131"/>
    </row>
    <row r="94" ht="46" customHeight="true" spans="1:51">
      <c r="A94" s="11"/>
      <c r="B94" s="13">
        <v>37</v>
      </c>
      <c r="C94" s="10" t="s">
        <v>213</v>
      </c>
      <c r="D94" s="10" t="s">
        <v>214</v>
      </c>
      <c r="E94" s="10"/>
      <c r="F94" s="15" t="s">
        <v>356</v>
      </c>
      <c r="G94" s="54"/>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31" t="s">
        <v>358</v>
      </c>
    </row>
    <row r="95" ht="30" customHeight="true" spans="1:51">
      <c r="A95" s="11"/>
      <c r="B95" s="13">
        <v>38</v>
      </c>
      <c r="C95" s="10" t="s">
        <v>217</v>
      </c>
      <c r="D95" s="10" t="s">
        <v>218</v>
      </c>
      <c r="E95" s="10"/>
      <c r="F95" s="15" t="s">
        <v>348</v>
      </c>
      <c r="G95" s="59">
        <v>0</v>
      </c>
      <c r="H95" s="68">
        <v>0</v>
      </c>
      <c r="I95" s="79"/>
      <c r="J95" s="79"/>
      <c r="K95" s="93" t="s">
        <v>26</v>
      </c>
      <c r="L95" s="93" t="s">
        <v>26</v>
      </c>
      <c r="M95" s="93" t="s">
        <v>26</v>
      </c>
      <c r="N95" s="93" t="s">
        <v>26</v>
      </c>
      <c r="O95" s="93">
        <v>32</v>
      </c>
      <c r="P95" s="93">
        <v>0</v>
      </c>
      <c r="Q95" s="93">
        <v>0</v>
      </c>
      <c r="R95" s="94">
        <v>0</v>
      </c>
      <c r="S95" s="93">
        <v>13</v>
      </c>
      <c r="T95" s="93">
        <v>0</v>
      </c>
      <c r="U95" s="93">
        <v>0</v>
      </c>
      <c r="V95" s="94">
        <v>0</v>
      </c>
      <c r="W95" s="93" t="s">
        <v>26</v>
      </c>
      <c r="X95" s="93" t="s">
        <v>26</v>
      </c>
      <c r="Y95" s="93" t="s">
        <v>26</v>
      </c>
      <c r="Z95" s="93" t="s">
        <v>26</v>
      </c>
      <c r="AA95" s="93" t="s">
        <v>26</v>
      </c>
      <c r="AB95" s="93" t="s">
        <v>26</v>
      </c>
      <c r="AC95" s="93" t="s">
        <v>26</v>
      </c>
      <c r="AD95" s="93" t="s">
        <v>26</v>
      </c>
      <c r="AE95" s="93">
        <v>12</v>
      </c>
      <c r="AF95" s="93">
        <v>0</v>
      </c>
      <c r="AG95" s="93">
        <v>0</v>
      </c>
      <c r="AH95" s="94">
        <v>0</v>
      </c>
      <c r="AI95" s="93" t="s">
        <v>26</v>
      </c>
      <c r="AJ95" s="93"/>
      <c r="AK95" s="93"/>
      <c r="AL95" s="94"/>
      <c r="AM95" s="93" t="s">
        <v>26</v>
      </c>
      <c r="AN95" s="93"/>
      <c r="AO95" s="93"/>
      <c r="AP95" s="94"/>
      <c r="AQ95" s="93" t="s">
        <v>26</v>
      </c>
      <c r="AR95" s="93" t="s">
        <v>26</v>
      </c>
      <c r="AS95" s="93" t="s">
        <v>26</v>
      </c>
      <c r="AT95" s="93" t="s">
        <v>26</v>
      </c>
      <c r="AU95" s="93" t="s">
        <v>26</v>
      </c>
      <c r="AV95" s="93" t="s">
        <v>26</v>
      </c>
      <c r="AW95" s="93" t="s">
        <v>26</v>
      </c>
      <c r="AX95" s="93" t="s">
        <v>26</v>
      </c>
      <c r="AY95" s="131"/>
    </row>
    <row r="96" ht="30" customHeight="true" spans="1:51">
      <c r="A96" s="11"/>
      <c r="B96" s="14"/>
      <c r="C96" s="10"/>
      <c r="D96" s="10" t="s">
        <v>220</v>
      </c>
      <c r="E96" s="10"/>
      <c r="F96" s="15" t="s">
        <v>348</v>
      </c>
      <c r="G96" s="59">
        <v>0</v>
      </c>
      <c r="H96" s="68">
        <v>0</v>
      </c>
      <c r="I96" s="6"/>
      <c r="J96" s="6"/>
      <c r="K96" s="93" t="s">
        <v>26</v>
      </c>
      <c r="L96" s="93" t="s">
        <v>26</v>
      </c>
      <c r="M96" s="93" t="s">
        <v>26</v>
      </c>
      <c r="N96" s="93" t="s">
        <v>26</v>
      </c>
      <c r="O96" s="93">
        <v>4</v>
      </c>
      <c r="P96" s="93">
        <v>0</v>
      </c>
      <c r="Q96" s="93">
        <v>0</v>
      </c>
      <c r="R96" s="94">
        <v>0</v>
      </c>
      <c r="S96" s="93">
        <v>14</v>
      </c>
      <c r="T96" s="93">
        <v>0</v>
      </c>
      <c r="U96" s="93">
        <v>0</v>
      </c>
      <c r="V96" s="94">
        <v>0</v>
      </c>
      <c r="W96" s="93">
        <v>3</v>
      </c>
      <c r="X96" s="93">
        <v>0</v>
      </c>
      <c r="Y96" s="93">
        <v>0</v>
      </c>
      <c r="Z96" s="94">
        <v>0</v>
      </c>
      <c r="AA96" s="93">
        <v>1</v>
      </c>
      <c r="AB96" s="93">
        <v>0</v>
      </c>
      <c r="AC96" s="93">
        <v>0</v>
      </c>
      <c r="AD96" s="94">
        <v>0</v>
      </c>
      <c r="AE96" s="93">
        <v>2</v>
      </c>
      <c r="AF96" s="93">
        <v>0</v>
      </c>
      <c r="AG96" s="93">
        <v>0</v>
      </c>
      <c r="AH96" s="94">
        <v>0</v>
      </c>
      <c r="AI96" s="93">
        <v>1</v>
      </c>
      <c r="AJ96" s="93">
        <v>0</v>
      </c>
      <c r="AK96" s="93">
        <v>0</v>
      </c>
      <c r="AL96" s="94">
        <v>0</v>
      </c>
      <c r="AM96" s="93">
        <v>3</v>
      </c>
      <c r="AN96" s="93">
        <v>0</v>
      </c>
      <c r="AO96" s="93">
        <v>0</v>
      </c>
      <c r="AP96" s="94">
        <v>0</v>
      </c>
      <c r="AQ96" s="93" t="s">
        <v>26</v>
      </c>
      <c r="AR96" s="93" t="s">
        <v>26</v>
      </c>
      <c r="AS96" s="93" t="s">
        <v>26</v>
      </c>
      <c r="AT96" s="93" t="s">
        <v>26</v>
      </c>
      <c r="AU96" s="93" t="s">
        <v>26</v>
      </c>
      <c r="AV96" s="93" t="s">
        <v>26</v>
      </c>
      <c r="AW96" s="93" t="s">
        <v>26</v>
      </c>
      <c r="AX96" s="93" t="s">
        <v>26</v>
      </c>
      <c r="AY96" s="131"/>
    </row>
    <row r="97" ht="40" customHeight="true" spans="1:51">
      <c r="A97" s="11"/>
      <c r="B97" s="13">
        <v>39</v>
      </c>
      <c r="C97" s="10" t="s">
        <v>222</v>
      </c>
      <c r="D97" s="10" t="s">
        <v>223</v>
      </c>
      <c r="E97" s="10"/>
      <c r="F97" s="15" t="s">
        <v>348</v>
      </c>
      <c r="G97" s="59">
        <v>399</v>
      </c>
      <c r="H97" s="68">
        <v>1</v>
      </c>
      <c r="I97" s="93"/>
      <c r="J97" s="93"/>
      <c r="K97" s="93" t="s">
        <v>26</v>
      </c>
      <c r="L97" s="93" t="s">
        <v>26</v>
      </c>
      <c r="M97" s="93" t="s">
        <v>26</v>
      </c>
      <c r="N97" s="93" t="s">
        <v>26</v>
      </c>
      <c r="O97" s="93">
        <v>11</v>
      </c>
      <c r="P97" s="93">
        <v>11</v>
      </c>
      <c r="Q97" s="93">
        <v>11</v>
      </c>
      <c r="R97" s="94">
        <v>1</v>
      </c>
      <c r="S97" s="93">
        <v>168</v>
      </c>
      <c r="T97" s="93">
        <v>168</v>
      </c>
      <c r="U97" s="93">
        <v>168</v>
      </c>
      <c r="V97" s="94">
        <v>1</v>
      </c>
      <c r="W97" s="93" t="s">
        <v>26</v>
      </c>
      <c r="X97" s="93" t="s">
        <v>26</v>
      </c>
      <c r="Y97" s="93" t="s">
        <v>26</v>
      </c>
      <c r="Z97" s="93" t="s">
        <v>26</v>
      </c>
      <c r="AA97" s="93">
        <v>220</v>
      </c>
      <c r="AB97" s="93">
        <v>220</v>
      </c>
      <c r="AC97" s="93">
        <v>220</v>
      </c>
      <c r="AD97" s="94">
        <v>1</v>
      </c>
      <c r="AE97" s="93" t="s">
        <v>26</v>
      </c>
      <c r="AF97" s="93" t="s">
        <v>26</v>
      </c>
      <c r="AG97" s="93" t="s">
        <v>26</v>
      </c>
      <c r="AH97" s="93" t="s">
        <v>26</v>
      </c>
      <c r="AI97" s="93" t="s">
        <v>26</v>
      </c>
      <c r="AJ97" s="93" t="s">
        <v>26</v>
      </c>
      <c r="AK97" s="93" t="s">
        <v>26</v>
      </c>
      <c r="AL97" s="93" t="s">
        <v>26</v>
      </c>
      <c r="AM97" s="93" t="s">
        <v>26</v>
      </c>
      <c r="AN97" s="93" t="s">
        <v>26</v>
      </c>
      <c r="AO97" s="93" t="s">
        <v>26</v>
      </c>
      <c r="AP97" s="93" t="s">
        <v>26</v>
      </c>
      <c r="AQ97" s="93" t="s">
        <v>26</v>
      </c>
      <c r="AR97" s="93" t="s">
        <v>26</v>
      </c>
      <c r="AS97" s="93" t="s">
        <v>26</v>
      </c>
      <c r="AT97" s="93" t="s">
        <v>26</v>
      </c>
      <c r="AU97" s="93" t="s">
        <v>26</v>
      </c>
      <c r="AV97" s="93" t="s">
        <v>26</v>
      </c>
      <c r="AW97" s="93" t="s">
        <v>26</v>
      </c>
      <c r="AX97" s="93" t="s">
        <v>26</v>
      </c>
      <c r="AY97" s="131"/>
    </row>
    <row r="98" ht="43" customHeight="true" spans="1:51">
      <c r="A98" s="11"/>
      <c r="B98" s="16">
        <v>40</v>
      </c>
      <c r="C98" s="40" t="s">
        <v>224</v>
      </c>
      <c r="D98" s="10" t="s">
        <v>225</v>
      </c>
      <c r="E98" s="10"/>
      <c r="F98" s="17" t="s">
        <v>348</v>
      </c>
      <c r="G98" s="59">
        <v>0</v>
      </c>
      <c r="H98" s="59" t="s">
        <v>42</v>
      </c>
      <c r="I98" s="93"/>
      <c r="J98" s="93"/>
      <c r="K98" s="93" t="s">
        <v>26</v>
      </c>
      <c r="L98" s="93" t="s">
        <v>26</v>
      </c>
      <c r="M98" s="93" t="s">
        <v>26</v>
      </c>
      <c r="N98" s="93" t="s">
        <v>26</v>
      </c>
      <c r="O98" s="59">
        <v>1</v>
      </c>
      <c r="P98" s="59">
        <v>0</v>
      </c>
      <c r="Q98" s="59">
        <v>0</v>
      </c>
      <c r="R98" s="59" t="s">
        <v>42</v>
      </c>
      <c r="S98" s="59">
        <v>1</v>
      </c>
      <c r="T98" s="59">
        <v>0</v>
      </c>
      <c r="U98" s="59">
        <v>0</v>
      </c>
      <c r="V98" s="59" t="s">
        <v>42</v>
      </c>
      <c r="W98" s="59">
        <v>1</v>
      </c>
      <c r="X98" s="59">
        <v>0</v>
      </c>
      <c r="Y98" s="59">
        <v>0</v>
      </c>
      <c r="Z98" s="59" t="s">
        <v>42</v>
      </c>
      <c r="AA98" s="59" t="s">
        <v>26</v>
      </c>
      <c r="AB98" s="59" t="s">
        <v>26</v>
      </c>
      <c r="AC98" s="59" t="s">
        <v>26</v>
      </c>
      <c r="AD98" s="59" t="s">
        <v>26</v>
      </c>
      <c r="AE98" s="59" t="s">
        <v>26</v>
      </c>
      <c r="AF98" s="59" t="s">
        <v>26</v>
      </c>
      <c r="AG98" s="59" t="s">
        <v>26</v>
      </c>
      <c r="AH98" s="59" t="s">
        <v>26</v>
      </c>
      <c r="AI98" s="59" t="s">
        <v>26</v>
      </c>
      <c r="AJ98" s="59" t="s">
        <v>26</v>
      </c>
      <c r="AK98" s="59" t="s">
        <v>26</v>
      </c>
      <c r="AL98" s="59" t="s">
        <v>26</v>
      </c>
      <c r="AM98" s="59" t="s">
        <v>26</v>
      </c>
      <c r="AN98" s="59" t="s">
        <v>26</v>
      </c>
      <c r="AO98" s="59" t="s">
        <v>26</v>
      </c>
      <c r="AP98" s="59" t="s">
        <v>26</v>
      </c>
      <c r="AQ98" s="93" t="s">
        <v>26</v>
      </c>
      <c r="AR98" s="93" t="s">
        <v>26</v>
      </c>
      <c r="AS98" s="93" t="s">
        <v>26</v>
      </c>
      <c r="AT98" s="93" t="s">
        <v>26</v>
      </c>
      <c r="AU98" s="93" t="s">
        <v>26</v>
      </c>
      <c r="AV98" s="93" t="s">
        <v>26</v>
      </c>
      <c r="AW98" s="93" t="s">
        <v>26</v>
      </c>
      <c r="AX98" s="93" t="s">
        <v>26</v>
      </c>
      <c r="AY98" s="131"/>
    </row>
    <row r="99" ht="37" customHeight="true" spans="1:51">
      <c r="A99" s="11"/>
      <c r="B99" s="13">
        <v>41</v>
      </c>
      <c r="C99" s="10" t="s">
        <v>226</v>
      </c>
      <c r="D99" s="10" t="s">
        <v>227</v>
      </c>
      <c r="E99" s="10"/>
      <c r="F99" s="15" t="s">
        <v>360</v>
      </c>
      <c r="G99" s="54">
        <v>121</v>
      </c>
      <c r="H99" s="61">
        <v>1</v>
      </c>
      <c r="I99" s="88"/>
      <c r="J99" s="88"/>
      <c r="K99" s="56">
        <v>121</v>
      </c>
      <c r="L99" s="56">
        <v>121</v>
      </c>
      <c r="M99" s="56">
        <v>121</v>
      </c>
      <c r="N99" s="116">
        <v>1</v>
      </c>
      <c r="O99" s="56" t="s">
        <v>26</v>
      </c>
      <c r="P99" s="56" t="s">
        <v>26</v>
      </c>
      <c r="Q99" s="56" t="s">
        <v>26</v>
      </c>
      <c r="R99" s="56" t="s">
        <v>26</v>
      </c>
      <c r="S99" s="56" t="s">
        <v>26</v>
      </c>
      <c r="T99" s="56" t="s">
        <v>26</v>
      </c>
      <c r="U99" s="56" t="s">
        <v>26</v>
      </c>
      <c r="V99" s="56" t="s">
        <v>26</v>
      </c>
      <c r="W99" s="56" t="s">
        <v>26</v>
      </c>
      <c r="X99" s="56" t="s">
        <v>26</v>
      </c>
      <c r="Y99" s="56" t="s">
        <v>26</v>
      </c>
      <c r="Z99" s="56" t="s">
        <v>26</v>
      </c>
      <c r="AA99" s="56" t="s">
        <v>26</v>
      </c>
      <c r="AB99" s="56" t="s">
        <v>26</v>
      </c>
      <c r="AC99" s="56" t="s">
        <v>26</v>
      </c>
      <c r="AD99" s="56" t="s">
        <v>26</v>
      </c>
      <c r="AE99" s="56">
        <v>72</v>
      </c>
      <c r="AF99" s="56">
        <v>72</v>
      </c>
      <c r="AG99" s="56">
        <v>72</v>
      </c>
      <c r="AH99" s="116">
        <v>1</v>
      </c>
      <c r="AI99" s="56" t="s">
        <v>26</v>
      </c>
      <c r="AJ99" s="56" t="s">
        <v>26</v>
      </c>
      <c r="AK99" s="56" t="s">
        <v>26</v>
      </c>
      <c r="AL99" s="56" t="s">
        <v>26</v>
      </c>
      <c r="AM99" s="56">
        <v>49</v>
      </c>
      <c r="AN99" s="56">
        <v>49</v>
      </c>
      <c r="AO99" s="56">
        <v>49</v>
      </c>
      <c r="AP99" s="116">
        <v>1</v>
      </c>
      <c r="AQ99" s="56" t="s">
        <v>26</v>
      </c>
      <c r="AR99" s="56" t="s">
        <v>26</v>
      </c>
      <c r="AS99" s="56" t="s">
        <v>26</v>
      </c>
      <c r="AT99" s="56" t="s">
        <v>26</v>
      </c>
      <c r="AU99" s="56" t="s">
        <v>26</v>
      </c>
      <c r="AV99" s="56" t="s">
        <v>26</v>
      </c>
      <c r="AW99" s="56" t="s">
        <v>26</v>
      </c>
      <c r="AX99" s="56" t="s">
        <v>26</v>
      </c>
      <c r="AY99" s="131"/>
    </row>
    <row r="100" ht="30" customHeight="true" spans="1:51">
      <c r="A100" s="11"/>
      <c r="B100" s="13">
        <v>42</v>
      </c>
      <c r="C100" s="10" t="s">
        <v>229</v>
      </c>
      <c r="D100" s="10" t="s">
        <v>230</v>
      </c>
      <c r="E100" s="10"/>
      <c r="F100" s="15" t="s">
        <v>231</v>
      </c>
      <c r="G100" s="54">
        <v>52</v>
      </c>
      <c r="H100" s="55">
        <v>0.18</v>
      </c>
      <c r="I100" s="98"/>
      <c r="J100" s="98"/>
      <c r="K100" s="78" t="s">
        <v>26</v>
      </c>
      <c r="L100" s="56" t="s">
        <v>26</v>
      </c>
      <c r="M100" s="56" t="s">
        <v>26</v>
      </c>
      <c r="N100" s="56" t="s">
        <v>26</v>
      </c>
      <c r="O100" s="56" t="s">
        <v>26</v>
      </c>
      <c r="P100" s="56" t="s">
        <v>26</v>
      </c>
      <c r="Q100" s="56" t="s">
        <v>26</v>
      </c>
      <c r="R100" s="56" t="s">
        <v>26</v>
      </c>
      <c r="S100" s="56">
        <v>72</v>
      </c>
      <c r="T100" s="56">
        <v>15</v>
      </c>
      <c r="U100" s="56">
        <v>15</v>
      </c>
      <c r="V100" s="109">
        <v>0.2083</v>
      </c>
      <c r="W100" s="56">
        <v>4</v>
      </c>
      <c r="X100" s="56">
        <v>2</v>
      </c>
      <c r="Y100" s="56">
        <v>2</v>
      </c>
      <c r="Z100" s="116">
        <v>0.5</v>
      </c>
      <c r="AA100" s="56">
        <v>135</v>
      </c>
      <c r="AB100" s="56">
        <v>24</v>
      </c>
      <c r="AC100" s="56">
        <v>24</v>
      </c>
      <c r="AD100" s="109">
        <v>0.1778</v>
      </c>
      <c r="AE100" s="56" t="s">
        <v>26</v>
      </c>
      <c r="AF100" s="56" t="s">
        <v>26</v>
      </c>
      <c r="AG100" s="56" t="s">
        <v>26</v>
      </c>
      <c r="AH100" s="56" t="s">
        <v>26</v>
      </c>
      <c r="AI100" s="56" t="s">
        <v>26</v>
      </c>
      <c r="AJ100" s="56" t="s">
        <v>26</v>
      </c>
      <c r="AK100" s="56" t="s">
        <v>26</v>
      </c>
      <c r="AL100" s="56" t="s">
        <v>26</v>
      </c>
      <c r="AM100" s="56">
        <v>78</v>
      </c>
      <c r="AN100" s="56">
        <v>5</v>
      </c>
      <c r="AO100" s="56">
        <v>14</v>
      </c>
      <c r="AP100" s="109">
        <v>0.1794</v>
      </c>
      <c r="AQ100" s="56" t="s">
        <v>26</v>
      </c>
      <c r="AR100" s="56" t="s">
        <v>26</v>
      </c>
      <c r="AS100" s="56" t="s">
        <v>26</v>
      </c>
      <c r="AT100" s="56" t="s">
        <v>26</v>
      </c>
      <c r="AU100" s="56" t="s">
        <v>26</v>
      </c>
      <c r="AV100" s="56" t="s">
        <v>26</v>
      </c>
      <c r="AW100" s="56" t="s">
        <v>26</v>
      </c>
      <c r="AX100" s="56" t="s">
        <v>26</v>
      </c>
      <c r="AY100" s="131"/>
    </row>
    <row r="101" ht="30" customHeight="true" spans="1:51">
      <c r="A101" s="11"/>
      <c r="B101" s="14"/>
      <c r="C101" s="10"/>
      <c r="D101" s="10" t="s">
        <v>232</v>
      </c>
      <c r="E101" s="10"/>
      <c r="F101" s="15" t="s">
        <v>231</v>
      </c>
      <c r="G101" s="54">
        <v>6600</v>
      </c>
      <c r="H101" s="55">
        <v>0.26</v>
      </c>
      <c r="I101" s="89"/>
      <c r="J101" s="89"/>
      <c r="K101" s="78" t="s">
        <v>26</v>
      </c>
      <c r="L101" s="56" t="s">
        <v>26</v>
      </c>
      <c r="M101" s="56" t="s">
        <v>26</v>
      </c>
      <c r="N101" s="56" t="s">
        <v>26</v>
      </c>
      <c r="O101" s="56" t="s">
        <v>26</v>
      </c>
      <c r="P101" s="56" t="s">
        <v>26</v>
      </c>
      <c r="Q101" s="56" t="s">
        <v>26</v>
      </c>
      <c r="R101" s="56" t="s">
        <v>26</v>
      </c>
      <c r="S101" s="56">
        <v>6800</v>
      </c>
      <c r="T101" s="56">
        <v>1670</v>
      </c>
      <c r="U101" s="56">
        <v>1670</v>
      </c>
      <c r="V101" s="109">
        <v>0.2456</v>
      </c>
      <c r="W101" s="56">
        <v>800</v>
      </c>
      <c r="X101" s="56">
        <v>400</v>
      </c>
      <c r="Y101" s="56">
        <v>400</v>
      </c>
      <c r="Z101" s="116">
        <v>0.5</v>
      </c>
      <c r="AA101" s="56">
        <v>9400</v>
      </c>
      <c r="AB101" s="56">
        <v>3000</v>
      </c>
      <c r="AC101" s="56">
        <v>3000</v>
      </c>
      <c r="AD101" s="109">
        <v>0.3191</v>
      </c>
      <c r="AE101" s="56" t="s">
        <v>26</v>
      </c>
      <c r="AF101" s="56" t="s">
        <v>26</v>
      </c>
      <c r="AG101" s="56" t="s">
        <v>26</v>
      </c>
      <c r="AH101" s="56" t="s">
        <v>26</v>
      </c>
      <c r="AI101" s="56" t="s">
        <v>26</v>
      </c>
      <c r="AJ101" s="56" t="s">
        <v>26</v>
      </c>
      <c r="AK101" s="56" t="s">
        <v>26</v>
      </c>
      <c r="AL101" s="56" t="s">
        <v>26</v>
      </c>
      <c r="AM101" s="56">
        <v>8400</v>
      </c>
      <c r="AN101" s="56">
        <v>420</v>
      </c>
      <c r="AO101" s="56">
        <v>1530</v>
      </c>
      <c r="AP101" s="109">
        <v>0.1881</v>
      </c>
      <c r="AQ101" s="56" t="s">
        <v>26</v>
      </c>
      <c r="AR101" s="56" t="s">
        <v>26</v>
      </c>
      <c r="AS101" s="56" t="s">
        <v>26</v>
      </c>
      <c r="AT101" s="56" t="s">
        <v>26</v>
      </c>
      <c r="AU101" s="56" t="s">
        <v>26</v>
      </c>
      <c r="AV101" s="56" t="s">
        <v>26</v>
      </c>
      <c r="AW101" s="56" t="s">
        <v>26</v>
      </c>
      <c r="AX101" s="56" t="s">
        <v>26</v>
      </c>
      <c r="AY101" s="131"/>
    </row>
    <row r="102" ht="36" customHeight="true" spans="1:51">
      <c r="A102" s="11"/>
      <c r="B102" s="13">
        <v>43</v>
      </c>
      <c r="C102" s="10" t="s">
        <v>233</v>
      </c>
      <c r="D102" s="10" t="s">
        <v>234</v>
      </c>
      <c r="E102" s="10"/>
      <c r="F102" s="15" t="s">
        <v>235</v>
      </c>
      <c r="G102" s="54">
        <v>18</v>
      </c>
      <c r="H102" s="63">
        <v>0.2465</v>
      </c>
      <c r="I102" s="98"/>
      <c r="J102" s="98"/>
      <c r="K102" s="78" t="s">
        <v>26</v>
      </c>
      <c r="L102" s="56" t="s">
        <v>26</v>
      </c>
      <c r="M102" s="56" t="s">
        <v>26</v>
      </c>
      <c r="N102" s="56" t="s">
        <v>26</v>
      </c>
      <c r="O102" s="56">
        <v>11</v>
      </c>
      <c r="P102" s="56">
        <v>3</v>
      </c>
      <c r="Q102" s="56">
        <v>3</v>
      </c>
      <c r="R102" s="109">
        <v>0.2727</v>
      </c>
      <c r="S102" s="56">
        <v>9</v>
      </c>
      <c r="T102" s="56">
        <v>2</v>
      </c>
      <c r="U102" s="56">
        <v>2</v>
      </c>
      <c r="V102" s="109">
        <v>0.2222</v>
      </c>
      <c r="W102" s="56">
        <v>10</v>
      </c>
      <c r="X102" s="56">
        <v>2</v>
      </c>
      <c r="Y102" s="56">
        <v>2</v>
      </c>
      <c r="Z102" s="116">
        <v>0.2</v>
      </c>
      <c r="AA102" s="56">
        <v>14</v>
      </c>
      <c r="AB102" s="56">
        <v>4</v>
      </c>
      <c r="AC102" s="56">
        <v>4</v>
      </c>
      <c r="AD102" s="109">
        <v>0.2857</v>
      </c>
      <c r="AE102" s="56">
        <v>10</v>
      </c>
      <c r="AF102" s="56">
        <v>2</v>
      </c>
      <c r="AG102" s="56">
        <v>2</v>
      </c>
      <c r="AH102" s="116">
        <v>0.2</v>
      </c>
      <c r="AI102" s="56">
        <v>9</v>
      </c>
      <c r="AJ102" s="56">
        <v>3</v>
      </c>
      <c r="AK102" s="56">
        <v>3</v>
      </c>
      <c r="AL102" s="109">
        <v>0.3333</v>
      </c>
      <c r="AM102" s="56">
        <v>10</v>
      </c>
      <c r="AN102" s="56">
        <v>2</v>
      </c>
      <c r="AO102" s="56">
        <v>2</v>
      </c>
      <c r="AP102" s="116">
        <v>0.2</v>
      </c>
      <c r="AQ102" s="56" t="s">
        <v>26</v>
      </c>
      <c r="AR102" s="56" t="s">
        <v>26</v>
      </c>
      <c r="AS102" s="56" t="s">
        <v>26</v>
      </c>
      <c r="AT102" s="56" t="s">
        <v>26</v>
      </c>
      <c r="AU102" s="56" t="s">
        <v>26</v>
      </c>
      <c r="AV102" s="56" t="s">
        <v>26</v>
      </c>
      <c r="AW102" s="56" t="s">
        <v>26</v>
      </c>
      <c r="AX102" s="56" t="s">
        <v>26</v>
      </c>
      <c r="AY102" s="131"/>
    </row>
    <row r="103" s="44" customFormat="true" ht="37" customHeight="true" spans="1:51">
      <c r="A103" s="11"/>
      <c r="B103" s="13">
        <v>44</v>
      </c>
      <c r="C103" s="10" t="s">
        <v>236</v>
      </c>
      <c r="D103" s="10" t="s">
        <v>237</v>
      </c>
      <c r="E103" s="10"/>
      <c r="F103" s="15" t="s">
        <v>35</v>
      </c>
      <c r="G103" s="54">
        <v>20.3</v>
      </c>
      <c r="H103" s="69">
        <v>0.812</v>
      </c>
      <c r="I103" s="147"/>
      <c r="J103" s="147"/>
      <c r="K103" s="103" t="s">
        <v>26</v>
      </c>
      <c r="L103" s="54" t="s">
        <v>26</v>
      </c>
      <c r="M103" s="54" t="s">
        <v>26</v>
      </c>
      <c r="N103" s="54" t="s">
        <v>26</v>
      </c>
      <c r="O103" s="54">
        <v>9</v>
      </c>
      <c r="P103" s="54">
        <v>6</v>
      </c>
      <c r="Q103" s="54">
        <v>8</v>
      </c>
      <c r="R103" s="152">
        <v>0.8889</v>
      </c>
      <c r="S103" s="54">
        <v>3</v>
      </c>
      <c r="T103" s="54">
        <v>1</v>
      </c>
      <c r="U103" s="54">
        <v>2</v>
      </c>
      <c r="V103" s="152">
        <v>0.6667</v>
      </c>
      <c r="W103" s="54">
        <v>2</v>
      </c>
      <c r="X103" s="54">
        <v>0</v>
      </c>
      <c r="Y103" s="54">
        <v>1</v>
      </c>
      <c r="Z103" s="152">
        <v>0.5</v>
      </c>
      <c r="AA103" s="54">
        <v>4</v>
      </c>
      <c r="AB103" s="54">
        <v>1</v>
      </c>
      <c r="AC103" s="54">
        <v>3</v>
      </c>
      <c r="AD103" s="152">
        <v>0.75</v>
      </c>
      <c r="AE103" s="54">
        <v>2</v>
      </c>
      <c r="AF103" s="54">
        <v>0</v>
      </c>
      <c r="AG103" s="54">
        <v>2</v>
      </c>
      <c r="AH103" s="152">
        <v>1</v>
      </c>
      <c r="AI103" s="54">
        <v>2</v>
      </c>
      <c r="AJ103" s="54">
        <v>0.7</v>
      </c>
      <c r="AK103" s="54">
        <v>1.3</v>
      </c>
      <c r="AL103" s="152">
        <v>0.65</v>
      </c>
      <c r="AM103" s="54">
        <v>1</v>
      </c>
      <c r="AN103" s="54">
        <v>0.5</v>
      </c>
      <c r="AO103" s="54">
        <v>1</v>
      </c>
      <c r="AP103" s="152">
        <v>1</v>
      </c>
      <c r="AQ103" s="56" t="s">
        <v>26</v>
      </c>
      <c r="AR103" s="56" t="s">
        <v>26</v>
      </c>
      <c r="AS103" s="56" t="s">
        <v>26</v>
      </c>
      <c r="AT103" s="56" t="s">
        <v>26</v>
      </c>
      <c r="AU103" s="54">
        <v>2</v>
      </c>
      <c r="AV103" s="54">
        <v>2</v>
      </c>
      <c r="AW103" s="54">
        <v>2</v>
      </c>
      <c r="AX103" s="152">
        <v>1</v>
      </c>
      <c r="AY103" s="156"/>
    </row>
    <row r="104" ht="43" customHeight="true" spans="1:51">
      <c r="A104" s="6"/>
      <c r="B104" s="13">
        <v>45</v>
      </c>
      <c r="C104" s="10" t="s">
        <v>238</v>
      </c>
      <c r="D104" s="10" t="s">
        <v>239</v>
      </c>
      <c r="E104" s="10"/>
      <c r="F104" s="15" t="s">
        <v>63</v>
      </c>
      <c r="G104" s="54">
        <v>2</v>
      </c>
      <c r="H104" s="61">
        <v>0.087</v>
      </c>
      <c r="I104" s="149"/>
      <c r="J104" s="149"/>
      <c r="K104" s="56">
        <v>1</v>
      </c>
      <c r="L104" s="56" t="s">
        <v>26</v>
      </c>
      <c r="M104" s="56" t="s">
        <v>26</v>
      </c>
      <c r="N104" s="150" t="s">
        <v>42</v>
      </c>
      <c r="O104" s="56">
        <v>4</v>
      </c>
      <c r="P104" s="56" t="s">
        <v>26</v>
      </c>
      <c r="Q104" s="56" t="s">
        <v>26</v>
      </c>
      <c r="R104" s="150" t="s">
        <v>42</v>
      </c>
      <c r="S104" s="56">
        <v>3</v>
      </c>
      <c r="T104" s="56" t="s">
        <v>26</v>
      </c>
      <c r="U104" s="56" t="s">
        <v>26</v>
      </c>
      <c r="V104" s="150" t="s">
        <v>42</v>
      </c>
      <c r="W104" s="56">
        <v>2</v>
      </c>
      <c r="X104" s="56">
        <v>1</v>
      </c>
      <c r="Y104" s="56">
        <v>1</v>
      </c>
      <c r="Z104" s="116">
        <v>0.5</v>
      </c>
      <c r="AA104" s="56">
        <v>3</v>
      </c>
      <c r="AB104" s="56">
        <v>1</v>
      </c>
      <c r="AC104" s="56">
        <v>1</v>
      </c>
      <c r="AD104" s="109">
        <v>0.333</v>
      </c>
      <c r="AE104" s="56">
        <v>2</v>
      </c>
      <c r="AF104" s="56" t="s">
        <v>26</v>
      </c>
      <c r="AG104" s="56" t="s">
        <v>26</v>
      </c>
      <c r="AH104" s="56" t="s">
        <v>42</v>
      </c>
      <c r="AI104" s="56">
        <v>2</v>
      </c>
      <c r="AJ104" s="56" t="s">
        <v>26</v>
      </c>
      <c r="AK104" s="56" t="s">
        <v>26</v>
      </c>
      <c r="AL104" s="150" t="s">
        <v>42</v>
      </c>
      <c r="AM104" s="56">
        <v>2</v>
      </c>
      <c r="AN104" s="56" t="s">
        <v>26</v>
      </c>
      <c r="AO104" s="56" t="s">
        <v>26</v>
      </c>
      <c r="AP104" s="150" t="s">
        <v>42</v>
      </c>
      <c r="AQ104" s="56">
        <v>2</v>
      </c>
      <c r="AR104" s="56" t="s">
        <v>26</v>
      </c>
      <c r="AS104" s="56" t="s">
        <v>26</v>
      </c>
      <c r="AT104" s="150" t="s">
        <v>42</v>
      </c>
      <c r="AU104" s="56">
        <v>2</v>
      </c>
      <c r="AV104" s="56" t="s">
        <v>26</v>
      </c>
      <c r="AW104" s="56" t="s">
        <v>26</v>
      </c>
      <c r="AX104" s="150" t="s">
        <v>42</v>
      </c>
      <c r="AY104" s="131" t="s">
        <v>364</v>
      </c>
    </row>
    <row r="105" ht="35" customHeight="true" spans="1:51">
      <c r="A105" s="8" t="s">
        <v>240</v>
      </c>
      <c r="B105" s="13">
        <v>46</v>
      </c>
      <c r="C105" s="10" t="s">
        <v>241</v>
      </c>
      <c r="D105" s="10" t="s">
        <v>242</v>
      </c>
      <c r="E105" s="10"/>
      <c r="F105" s="15" t="s">
        <v>356</v>
      </c>
      <c r="G105" s="54">
        <v>26</v>
      </c>
      <c r="H105" s="142">
        <v>1</v>
      </c>
      <c r="I105" s="56"/>
      <c r="J105" s="56"/>
      <c r="K105" s="56">
        <v>5</v>
      </c>
      <c r="L105" s="56">
        <v>5</v>
      </c>
      <c r="M105" s="56">
        <v>5</v>
      </c>
      <c r="N105" s="116">
        <v>1</v>
      </c>
      <c r="O105" s="56">
        <v>5</v>
      </c>
      <c r="P105" s="56">
        <v>5</v>
      </c>
      <c r="Q105" s="56">
        <v>5</v>
      </c>
      <c r="R105" s="116">
        <v>1</v>
      </c>
      <c r="S105" s="56">
        <v>2</v>
      </c>
      <c r="T105" s="56">
        <v>2</v>
      </c>
      <c r="U105" s="56">
        <v>2</v>
      </c>
      <c r="V105" s="116">
        <v>1</v>
      </c>
      <c r="W105" s="56">
        <v>3</v>
      </c>
      <c r="X105" s="56">
        <v>3</v>
      </c>
      <c r="Y105" s="56">
        <v>3</v>
      </c>
      <c r="Z105" s="116">
        <v>1</v>
      </c>
      <c r="AA105" s="56">
        <v>5</v>
      </c>
      <c r="AB105" s="56">
        <v>5</v>
      </c>
      <c r="AC105" s="56">
        <v>5</v>
      </c>
      <c r="AD105" s="116">
        <v>1</v>
      </c>
      <c r="AE105" s="56">
        <v>2</v>
      </c>
      <c r="AF105" s="56">
        <v>2</v>
      </c>
      <c r="AG105" s="56">
        <v>2</v>
      </c>
      <c r="AH105" s="116">
        <v>1</v>
      </c>
      <c r="AI105" s="56">
        <v>2</v>
      </c>
      <c r="AJ105" s="56">
        <v>2</v>
      </c>
      <c r="AK105" s="56">
        <v>2</v>
      </c>
      <c r="AL105" s="116">
        <v>1</v>
      </c>
      <c r="AM105" s="56">
        <v>2</v>
      </c>
      <c r="AN105" s="56">
        <v>2</v>
      </c>
      <c r="AO105" s="56">
        <v>2</v>
      </c>
      <c r="AP105" s="116">
        <v>1</v>
      </c>
      <c r="AQ105" s="56" t="s">
        <v>26</v>
      </c>
      <c r="AR105" s="56" t="s">
        <v>26</v>
      </c>
      <c r="AS105" s="56" t="s">
        <v>26</v>
      </c>
      <c r="AT105" s="56" t="s">
        <v>26</v>
      </c>
      <c r="AU105" s="56" t="s">
        <v>26</v>
      </c>
      <c r="AV105" s="56" t="s">
        <v>26</v>
      </c>
      <c r="AW105" s="56" t="s">
        <v>26</v>
      </c>
      <c r="AX105" s="56" t="s">
        <v>26</v>
      </c>
      <c r="AY105" s="131"/>
    </row>
    <row r="106" ht="30" customHeight="true" spans="1:51">
      <c r="A106" s="11"/>
      <c r="B106" s="13">
        <v>47</v>
      </c>
      <c r="C106" s="10" t="s">
        <v>244</v>
      </c>
      <c r="D106" s="10" t="s">
        <v>245</v>
      </c>
      <c r="E106" s="10"/>
      <c r="F106" s="15" t="s">
        <v>246</v>
      </c>
      <c r="G106" s="56" t="s">
        <v>26</v>
      </c>
      <c r="H106" s="143" t="s">
        <v>26</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26</v>
      </c>
      <c r="AR106" s="56" t="s">
        <v>26</v>
      </c>
      <c r="AS106" s="56" t="s">
        <v>26</v>
      </c>
      <c r="AT106" s="56" t="s">
        <v>26</v>
      </c>
      <c r="AU106" s="56">
        <v>1</v>
      </c>
      <c r="AV106" s="56"/>
      <c r="AW106" s="56"/>
      <c r="AX106" s="56"/>
      <c r="AY106" s="154" t="s">
        <v>247</v>
      </c>
    </row>
    <row r="107" ht="30" customHeight="true" spans="1:51">
      <c r="A107" s="11"/>
      <c r="B107" s="14"/>
      <c r="C107" s="10"/>
      <c r="D107" s="10" t="s">
        <v>248</v>
      </c>
      <c r="E107" s="10"/>
      <c r="F107" s="15" t="s">
        <v>246</v>
      </c>
      <c r="G107" s="56" t="s">
        <v>26</v>
      </c>
      <c r="H107" s="143" t="s">
        <v>26</v>
      </c>
      <c r="I107" s="23"/>
      <c r="J107" s="23"/>
      <c r="K107" s="56" t="s">
        <v>26</v>
      </c>
      <c r="L107" s="56" t="s">
        <v>26</v>
      </c>
      <c r="M107" s="56" t="s">
        <v>26</v>
      </c>
      <c r="N107" s="56" t="s">
        <v>26</v>
      </c>
      <c r="O107" s="56" t="s">
        <v>26</v>
      </c>
      <c r="P107" s="56" t="s">
        <v>26</v>
      </c>
      <c r="Q107" s="56" t="s">
        <v>26</v>
      </c>
      <c r="R107" s="56" t="s">
        <v>26</v>
      </c>
      <c r="S107" s="56" t="s">
        <v>26</v>
      </c>
      <c r="T107" s="56" t="s">
        <v>26</v>
      </c>
      <c r="U107" s="56" t="s">
        <v>26</v>
      </c>
      <c r="V107" s="56" t="s">
        <v>26</v>
      </c>
      <c r="W107" s="56">
        <v>1</v>
      </c>
      <c r="X107" s="56"/>
      <c r="Y107" s="56"/>
      <c r="Z107" s="56"/>
      <c r="AA107" s="56" t="s">
        <v>26</v>
      </c>
      <c r="AB107" s="56" t="s">
        <v>26</v>
      </c>
      <c r="AC107" s="56" t="s">
        <v>26</v>
      </c>
      <c r="AD107" s="56" t="s">
        <v>26</v>
      </c>
      <c r="AE107" s="56">
        <v>1</v>
      </c>
      <c r="AF107" s="56"/>
      <c r="AG107" s="56"/>
      <c r="AH107" s="56"/>
      <c r="AI107" s="56">
        <v>1</v>
      </c>
      <c r="AJ107" s="56"/>
      <c r="AK107" s="56"/>
      <c r="AL107" s="56"/>
      <c r="AM107" s="56" t="s">
        <v>26</v>
      </c>
      <c r="AN107" s="56"/>
      <c r="AO107" s="56"/>
      <c r="AP107" s="56"/>
      <c r="AQ107" s="56" t="s">
        <v>26</v>
      </c>
      <c r="AR107" s="56" t="s">
        <v>26</v>
      </c>
      <c r="AS107" s="56" t="s">
        <v>26</v>
      </c>
      <c r="AT107" s="56" t="s">
        <v>26</v>
      </c>
      <c r="AU107" s="56" t="s">
        <v>26</v>
      </c>
      <c r="AV107" s="56" t="s">
        <v>26</v>
      </c>
      <c r="AW107" s="56" t="s">
        <v>26</v>
      </c>
      <c r="AX107" s="56" t="s">
        <v>26</v>
      </c>
      <c r="AY107" s="23"/>
    </row>
    <row r="108" ht="43" customHeight="true" spans="1:51">
      <c r="A108" s="11"/>
      <c r="B108" s="13">
        <v>48</v>
      </c>
      <c r="C108" s="10" t="s">
        <v>249</v>
      </c>
      <c r="D108" s="10" t="s">
        <v>250</v>
      </c>
      <c r="E108" s="10"/>
      <c r="F108" s="15" t="s">
        <v>251</v>
      </c>
      <c r="G108" s="54" t="s">
        <v>42</v>
      </c>
      <c r="H108" s="139" t="s">
        <v>42</v>
      </c>
      <c r="I108" s="54"/>
      <c r="J108" s="54"/>
      <c r="K108" s="54" t="s">
        <v>42</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131" t="s">
        <v>252</v>
      </c>
    </row>
    <row r="109" ht="39" customHeight="true" spans="1:51">
      <c r="A109" s="11"/>
      <c r="B109" s="13">
        <v>49</v>
      </c>
      <c r="C109" s="10" t="s">
        <v>253</v>
      </c>
      <c r="D109" s="10" t="s">
        <v>254</v>
      </c>
      <c r="E109" s="10"/>
      <c r="F109" s="15" t="s">
        <v>246</v>
      </c>
      <c r="G109" s="54">
        <v>86</v>
      </c>
      <c r="H109" s="144">
        <v>0.43</v>
      </c>
      <c r="I109" s="56"/>
      <c r="J109" s="56"/>
      <c r="K109" s="56">
        <v>200</v>
      </c>
      <c r="L109" s="56">
        <v>51</v>
      </c>
      <c r="M109" s="56">
        <v>86</v>
      </c>
      <c r="N109" s="116">
        <v>0.43</v>
      </c>
      <c r="O109" s="56" t="s">
        <v>26</v>
      </c>
      <c r="P109" s="56" t="s">
        <v>26</v>
      </c>
      <c r="Q109" s="56" t="s">
        <v>26</v>
      </c>
      <c r="R109" s="56" t="s">
        <v>26</v>
      </c>
      <c r="S109" s="56" t="s">
        <v>26</v>
      </c>
      <c r="T109" s="56" t="s">
        <v>26</v>
      </c>
      <c r="U109" s="56" t="s">
        <v>26</v>
      </c>
      <c r="V109" s="56" t="s">
        <v>26</v>
      </c>
      <c r="W109" s="56" t="s">
        <v>26</v>
      </c>
      <c r="X109" s="56" t="s">
        <v>26</v>
      </c>
      <c r="Y109" s="56" t="s">
        <v>26</v>
      </c>
      <c r="Z109" s="56" t="s">
        <v>26</v>
      </c>
      <c r="AA109" s="56" t="s">
        <v>26</v>
      </c>
      <c r="AB109" s="56" t="s">
        <v>26</v>
      </c>
      <c r="AC109" s="56" t="s">
        <v>26</v>
      </c>
      <c r="AD109" s="56" t="s">
        <v>26</v>
      </c>
      <c r="AE109" s="56" t="s">
        <v>26</v>
      </c>
      <c r="AF109" s="56" t="s">
        <v>26</v>
      </c>
      <c r="AG109" s="56" t="s">
        <v>26</v>
      </c>
      <c r="AH109" s="56" t="s">
        <v>26</v>
      </c>
      <c r="AI109" s="56" t="s">
        <v>26</v>
      </c>
      <c r="AJ109" s="56" t="s">
        <v>26</v>
      </c>
      <c r="AK109" s="56" t="s">
        <v>26</v>
      </c>
      <c r="AL109" s="56" t="s">
        <v>26</v>
      </c>
      <c r="AM109" s="56" t="s">
        <v>26</v>
      </c>
      <c r="AN109" s="56" t="s">
        <v>26</v>
      </c>
      <c r="AO109" s="56" t="s">
        <v>26</v>
      </c>
      <c r="AP109" s="56" t="s">
        <v>26</v>
      </c>
      <c r="AQ109" s="56" t="s">
        <v>26</v>
      </c>
      <c r="AR109" s="56" t="s">
        <v>26</v>
      </c>
      <c r="AS109" s="56" t="s">
        <v>26</v>
      </c>
      <c r="AT109" s="56" t="s">
        <v>26</v>
      </c>
      <c r="AU109" s="56" t="s">
        <v>26</v>
      </c>
      <c r="AV109" s="56" t="s">
        <v>26</v>
      </c>
      <c r="AW109" s="56" t="s">
        <v>26</v>
      </c>
      <c r="AX109" s="56" t="s">
        <v>26</v>
      </c>
      <c r="AY109" s="131"/>
    </row>
    <row r="110" ht="45" customHeight="true" spans="1:51">
      <c r="A110" s="11"/>
      <c r="B110" s="13">
        <v>50</v>
      </c>
      <c r="C110" s="10" t="s">
        <v>256</v>
      </c>
      <c r="D110" s="10" t="s">
        <v>257</v>
      </c>
      <c r="E110" s="10"/>
      <c r="F110" s="15" t="s">
        <v>246</v>
      </c>
      <c r="G110" s="54" t="s">
        <v>42</v>
      </c>
      <c r="H110" s="139" t="s">
        <v>42</v>
      </c>
      <c r="I110" s="56"/>
      <c r="J110" s="56"/>
      <c r="K110" s="56">
        <v>8</v>
      </c>
      <c r="L110" s="56" t="s">
        <v>26</v>
      </c>
      <c r="M110" s="56" t="s">
        <v>26</v>
      </c>
      <c r="N110" s="56" t="s">
        <v>26</v>
      </c>
      <c r="O110" s="56">
        <v>1</v>
      </c>
      <c r="P110" s="56"/>
      <c r="Q110" s="56"/>
      <c r="R110" s="56"/>
      <c r="S110" s="56">
        <v>1</v>
      </c>
      <c r="T110" s="56"/>
      <c r="U110" s="56"/>
      <c r="V110" s="56"/>
      <c r="W110" s="56">
        <v>1</v>
      </c>
      <c r="X110" s="56"/>
      <c r="Y110" s="56"/>
      <c r="Z110" s="56"/>
      <c r="AA110" s="56">
        <v>1</v>
      </c>
      <c r="AB110" s="56"/>
      <c r="AC110" s="56"/>
      <c r="AD110" s="56"/>
      <c r="AE110" s="56">
        <v>1</v>
      </c>
      <c r="AF110" s="56"/>
      <c r="AG110" s="56"/>
      <c r="AH110" s="56"/>
      <c r="AI110" s="56">
        <v>1</v>
      </c>
      <c r="AJ110" s="56"/>
      <c r="AK110" s="56"/>
      <c r="AL110" s="56"/>
      <c r="AM110" s="56">
        <v>1</v>
      </c>
      <c r="AN110" s="56"/>
      <c r="AO110" s="56"/>
      <c r="AP110" s="56"/>
      <c r="AQ110" s="56">
        <v>1</v>
      </c>
      <c r="AR110" s="56"/>
      <c r="AS110" s="56"/>
      <c r="AT110" s="56"/>
      <c r="AU110" s="56">
        <v>1</v>
      </c>
      <c r="AV110" s="56"/>
      <c r="AW110" s="56"/>
      <c r="AX110" s="56"/>
      <c r="AY110" s="131" t="s">
        <v>367</v>
      </c>
    </row>
    <row r="111" ht="37" customHeight="true" spans="1:51">
      <c r="A111" s="6"/>
      <c r="B111" s="13">
        <v>51</v>
      </c>
      <c r="C111" s="10" t="s">
        <v>261</v>
      </c>
      <c r="D111" s="10" t="s">
        <v>262</v>
      </c>
      <c r="E111" s="10"/>
      <c r="F111" s="15" t="s">
        <v>263</v>
      </c>
      <c r="G111" s="54">
        <v>22</v>
      </c>
      <c r="H111" s="61">
        <v>0.275</v>
      </c>
      <c r="I111" s="56"/>
      <c r="J111" s="56"/>
      <c r="K111" s="56" t="s">
        <v>26</v>
      </c>
      <c r="L111" s="56" t="s">
        <v>26</v>
      </c>
      <c r="M111" s="56" t="s">
        <v>26</v>
      </c>
      <c r="N111" s="56" t="s">
        <v>26</v>
      </c>
      <c r="O111" s="56">
        <v>10</v>
      </c>
      <c r="P111" s="56">
        <v>4</v>
      </c>
      <c r="Q111" s="56">
        <v>4</v>
      </c>
      <c r="R111" s="116">
        <v>0.4</v>
      </c>
      <c r="S111" s="56">
        <v>8</v>
      </c>
      <c r="T111" s="56">
        <v>0</v>
      </c>
      <c r="U111" s="56">
        <v>0</v>
      </c>
      <c r="V111" s="109">
        <v>0</v>
      </c>
      <c r="W111" s="56">
        <v>8</v>
      </c>
      <c r="X111" s="56">
        <v>0</v>
      </c>
      <c r="Y111" s="56">
        <v>0</v>
      </c>
      <c r="Z111" s="109">
        <v>0</v>
      </c>
      <c r="AA111" s="56">
        <v>24</v>
      </c>
      <c r="AB111" s="56">
        <v>8</v>
      </c>
      <c r="AC111" s="56">
        <v>8</v>
      </c>
      <c r="AD111" s="109">
        <v>0.3333</v>
      </c>
      <c r="AE111" s="56">
        <v>12</v>
      </c>
      <c r="AF111" s="56">
        <v>10</v>
      </c>
      <c r="AG111" s="56">
        <v>10</v>
      </c>
      <c r="AH111" s="109">
        <v>0.8333</v>
      </c>
      <c r="AI111" s="56">
        <v>8</v>
      </c>
      <c r="AJ111" s="56">
        <v>0</v>
      </c>
      <c r="AK111" s="56">
        <v>0</v>
      </c>
      <c r="AL111" s="109">
        <v>0</v>
      </c>
      <c r="AM111" s="56">
        <v>10</v>
      </c>
      <c r="AN111" s="56">
        <v>0</v>
      </c>
      <c r="AO111" s="56">
        <v>0</v>
      </c>
      <c r="AP111" s="109">
        <v>0</v>
      </c>
      <c r="AQ111" s="56" t="s">
        <v>26</v>
      </c>
      <c r="AR111" s="56" t="s">
        <v>26</v>
      </c>
      <c r="AS111" s="56" t="s">
        <v>26</v>
      </c>
      <c r="AT111" s="56" t="s">
        <v>26</v>
      </c>
      <c r="AU111" s="56" t="s">
        <v>26</v>
      </c>
      <c r="AV111" s="56" t="s">
        <v>26</v>
      </c>
      <c r="AW111" s="56" t="s">
        <v>26</v>
      </c>
      <c r="AX111" s="56" t="s">
        <v>26</v>
      </c>
      <c r="AY111" s="131"/>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O1"/>
    </sheetView>
  </sheetViews>
  <sheetFormatPr defaultColWidth="14" defaultRowHeight="18" customHeight="true"/>
  <cols>
    <col min="1" max="1" width="8.45833333333333" customWidth="true"/>
    <col min="6" max="6" width="9.2" customWidth="true"/>
  </cols>
  <sheetData>
    <row r="1" customHeight="true" spans="1:51">
      <c r="A1" s="1" t="s">
        <v>430</v>
      </c>
      <c r="I1" s="1"/>
      <c r="J1" s="1"/>
      <c r="AQ1" s="32"/>
      <c r="AR1" s="32"/>
      <c r="AS1" s="32"/>
      <c r="AT1" s="32"/>
      <c r="AU1" s="32"/>
      <c r="AV1" s="32"/>
      <c r="AW1" s="32"/>
      <c r="AX1" s="32"/>
      <c r="AY1" s="33"/>
    </row>
    <row r="2" customHeight="true" spans="1:10">
      <c r="A2" s="2" t="s">
        <v>369</v>
      </c>
      <c r="I2" s="2"/>
      <c r="J2" s="2"/>
    </row>
    <row r="3" customHeight="true" spans="1:51">
      <c r="A3" s="3" t="s">
        <v>2</v>
      </c>
      <c r="B3" s="4" t="s">
        <v>3</v>
      </c>
      <c r="C3" s="5" t="s">
        <v>4</v>
      </c>
      <c r="D3" s="5" t="s">
        <v>5</v>
      </c>
      <c r="E3" s="5"/>
      <c r="F3" s="5" t="s">
        <v>6</v>
      </c>
      <c r="G3" s="5" t="s">
        <v>7</v>
      </c>
      <c r="H3" s="24" t="s">
        <v>8</v>
      </c>
      <c r="I3" s="31" t="s">
        <v>266</v>
      </c>
      <c r="J3" s="31" t="s">
        <v>267</v>
      </c>
      <c r="K3" s="5" t="s">
        <v>9</v>
      </c>
      <c r="L3" s="5"/>
      <c r="M3" s="5"/>
      <c r="N3" s="5"/>
      <c r="O3" s="5" t="s">
        <v>10</v>
      </c>
      <c r="P3" s="5"/>
      <c r="Q3" s="5"/>
      <c r="R3" s="5"/>
      <c r="S3" s="5" t="s">
        <v>11</v>
      </c>
      <c r="T3" s="5"/>
      <c r="U3" s="5"/>
      <c r="V3" s="5"/>
      <c r="W3" s="5" t="s">
        <v>12</v>
      </c>
      <c r="X3" s="5"/>
      <c r="Y3" s="5"/>
      <c r="Z3" s="5"/>
      <c r="AA3" s="5" t="s">
        <v>13</v>
      </c>
      <c r="AB3" s="5"/>
      <c r="AC3" s="5"/>
      <c r="AD3" s="5"/>
      <c r="AE3" s="5" t="s">
        <v>14</v>
      </c>
      <c r="AF3" s="5"/>
      <c r="AG3" s="5"/>
      <c r="AH3" s="5"/>
      <c r="AI3" s="5" t="s">
        <v>15</v>
      </c>
      <c r="AJ3" s="5"/>
      <c r="AK3" s="5"/>
      <c r="AL3" s="5"/>
      <c r="AM3" s="5" t="s">
        <v>16</v>
      </c>
      <c r="AN3" s="5"/>
      <c r="AO3" s="5"/>
      <c r="AP3" s="5"/>
      <c r="AQ3" s="5" t="s">
        <v>17</v>
      </c>
      <c r="AR3" s="5"/>
      <c r="AS3" s="5"/>
      <c r="AT3" s="5"/>
      <c r="AU3" s="5" t="s">
        <v>18</v>
      </c>
      <c r="AV3" s="5"/>
      <c r="AW3" s="5"/>
      <c r="AX3" s="5"/>
      <c r="AY3" s="5" t="s">
        <v>19</v>
      </c>
    </row>
    <row r="4" customHeight="true" spans="1:51">
      <c r="A4" s="6"/>
      <c r="B4" s="7"/>
      <c r="C4" s="5"/>
      <c r="D4" s="5"/>
      <c r="E4" s="5"/>
      <c r="F4" s="5"/>
      <c r="G4" s="5"/>
      <c r="H4" s="25"/>
      <c r="I4" s="22"/>
      <c r="J4" s="22"/>
      <c r="K4" s="5" t="s">
        <v>5</v>
      </c>
      <c r="L4" s="5" t="s">
        <v>268</v>
      </c>
      <c r="M4" s="5" t="s">
        <v>20</v>
      </c>
      <c r="N4" s="5" t="s">
        <v>21</v>
      </c>
      <c r="O4" s="5" t="s">
        <v>5</v>
      </c>
      <c r="P4" s="5" t="s">
        <v>268</v>
      </c>
      <c r="Q4" s="5" t="s">
        <v>20</v>
      </c>
      <c r="R4" s="5" t="s">
        <v>21</v>
      </c>
      <c r="S4" s="5" t="s">
        <v>5</v>
      </c>
      <c r="T4" s="5" t="s">
        <v>268</v>
      </c>
      <c r="U4" s="5" t="s">
        <v>20</v>
      </c>
      <c r="V4" s="5" t="s">
        <v>21</v>
      </c>
      <c r="W4" s="5" t="s">
        <v>5</v>
      </c>
      <c r="X4" s="5" t="s">
        <v>268</v>
      </c>
      <c r="Y4" s="5" t="s">
        <v>20</v>
      </c>
      <c r="Z4" s="5" t="s">
        <v>21</v>
      </c>
      <c r="AA4" s="5" t="s">
        <v>5</v>
      </c>
      <c r="AB4" s="5" t="s">
        <v>268</v>
      </c>
      <c r="AC4" s="5" t="s">
        <v>20</v>
      </c>
      <c r="AD4" s="5" t="s">
        <v>21</v>
      </c>
      <c r="AE4" s="5" t="s">
        <v>5</v>
      </c>
      <c r="AF4" s="5" t="s">
        <v>268</v>
      </c>
      <c r="AG4" s="5" t="s">
        <v>20</v>
      </c>
      <c r="AH4" s="5" t="s">
        <v>21</v>
      </c>
      <c r="AI4" s="5" t="s">
        <v>5</v>
      </c>
      <c r="AJ4" s="5" t="s">
        <v>268</v>
      </c>
      <c r="AK4" s="5" t="s">
        <v>20</v>
      </c>
      <c r="AL4" s="5" t="s">
        <v>21</v>
      </c>
      <c r="AM4" s="5" t="s">
        <v>5</v>
      </c>
      <c r="AN4" s="5" t="s">
        <v>268</v>
      </c>
      <c r="AO4" s="5" t="s">
        <v>20</v>
      </c>
      <c r="AP4" s="5" t="s">
        <v>21</v>
      </c>
      <c r="AQ4" s="5" t="s">
        <v>5</v>
      </c>
      <c r="AR4" s="5" t="s">
        <v>268</v>
      </c>
      <c r="AS4" s="5" t="s">
        <v>20</v>
      </c>
      <c r="AT4" s="5" t="s">
        <v>21</v>
      </c>
      <c r="AU4" s="5" t="s">
        <v>5</v>
      </c>
      <c r="AV4" s="5" t="s">
        <v>268</v>
      </c>
      <c r="AW4" s="5" t="s">
        <v>20</v>
      </c>
      <c r="AX4" s="5" t="s">
        <v>21</v>
      </c>
      <c r="AY4" s="5">
        <f>SUM(A4:AX4)</f>
        <v>0</v>
      </c>
    </row>
    <row r="5" customHeight="true" spans="1:51">
      <c r="A5" s="8" t="s">
        <v>22</v>
      </c>
      <c r="B5" s="9">
        <v>1</v>
      </c>
      <c r="C5" s="10" t="s">
        <v>23</v>
      </c>
      <c r="D5" s="10" t="s">
        <v>24</v>
      </c>
      <c r="E5" s="10"/>
      <c r="F5" s="15" t="s">
        <v>269</v>
      </c>
      <c r="G5" s="26" t="e">
        <f>#REF!-'1-5月'!G5</f>
        <v>#REF!</v>
      </c>
      <c r="H5" s="26" t="e">
        <f>#REF!-'1-5月'!H5</f>
        <v>#REF!</v>
      </c>
      <c r="I5" s="26" t="e">
        <f>#REF!-'1-5月'!I5</f>
        <v>#REF!</v>
      </c>
      <c r="J5" s="26" t="e">
        <f>#REF!-'1-5月'!J5</f>
        <v>#REF!</v>
      </c>
      <c r="K5" s="26" t="e">
        <f>#REF!-'1-5月'!K5</f>
        <v>#REF!</v>
      </c>
      <c r="L5" s="26" t="e">
        <f>#REF!-'1-5月'!L5</f>
        <v>#REF!</v>
      </c>
      <c r="M5" s="26" t="e">
        <f>#REF!-'1-5月'!M5</f>
        <v>#REF!</v>
      </c>
      <c r="N5" s="26" t="e">
        <f>#REF!-'1-5月'!N5</f>
        <v>#REF!</v>
      </c>
      <c r="O5" s="26" t="e">
        <f>#REF!-'1-5月'!O5</f>
        <v>#REF!</v>
      </c>
      <c r="P5" s="26" t="e">
        <f>#REF!-'1-5月'!P5</f>
        <v>#REF!</v>
      </c>
      <c r="Q5" s="26" t="e">
        <f>#REF!-'1-5月'!Q5</f>
        <v>#REF!</v>
      </c>
      <c r="R5" s="26" t="e">
        <f>#REF!-'1-5月'!R5</f>
        <v>#REF!</v>
      </c>
      <c r="S5" s="26" t="e">
        <f>#REF!-'1-5月'!S5</f>
        <v>#REF!</v>
      </c>
      <c r="T5" s="26" t="e">
        <f>#REF!-'1-5月'!T5</f>
        <v>#REF!</v>
      </c>
      <c r="U5" s="26" t="e">
        <f>#REF!-'1-5月'!U5</f>
        <v>#REF!</v>
      </c>
      <c r="V5" s="26" t="e">
        <f>#REF!-'1-5月'!V5</f>
        <v>#REF!</v>
      </c>
      <c r="W5" s="26" t="e">
        <f>#REF!-'1-5月'!W5</f>
        <v>#REF!</v>
      </c>
      <c r="X5" s="26" t="e">
        <f>#REF!-'1-5月'!X5</f>
        <v>#REF!</v>
      </c>
      <c r="Y5" s="26" t="e">
        <f>#REF!-'1-5月'!Y5</f>
        <v>#REF!</v>
      </c>
      <c r="Z5" s="26" t="e">
        <f>#REF!-'1-5月'!Z5</f>
        <v>#REF!</v>
      </c>
      <c r="AA5" s="26" t="e">
        <f>#REF!-'1-5月'!AA5</f>
        <v>#REF!</v>
      </c>
      <c r="AB5" s="26" t="e">
        <f>#REF!-'1-5月'!AB5</f>
        <v>#REF!</v>
      </c>
      <c r="AC5" s="26" t="e">
        <f>#REF!-'1-5月'!AC5</f>
        <v>#REF!</v>
      </c>
      <c r="AD5" s="26" t="e">
        <f>#REF!-'1-5月'!AD5</f>
        <v>#REF!</v>
      </c>
      <c r="AE5" s="26" t="e">
        <f>#REF!-'1-5月'!AE5</f>
        <v>#REF!</v>
      </c>
      <c r="AF5" s="26" t="e">
        <f>#REF!-'1-5月'!AF5</f>
        <v>#REF!</v>
      </c>
      <c r="AG5" s="26" t="e">
        <f>#REF!-'1-5月'!AG5</f>
        <v>#REF!</v>
      </c>
      <c r="AH5" s="26" t="e">
        <f>#REF!-'1-5月'!AH5</f>
        <v>#REF!</v>
      </c>
      <c r="AI5" s="26" t="e">
        <f>#REF!-'1-5月'!AI5</f>
        <v>#REF!</v>
      </c>
      <c r="AJ5" s="26" t="e">
        <f>#REF!-'1-5月'!AJ5</f>
        <v>#REF!</v>
      </c>
      <c r="AK5" s="26" t="e">
        <f>#REF!-'1-5月'!AK5</f>
        <v>#REF!</v>
      </c>
      <c r="AL5" s="26" t="e">
        <f>#REF!-'1-5月'!AL5</f>
        <v>#REF!</v>
      </c>
      <c r="AM5" s="26" t="e">
        <f>#REF!-'1-5月'!AM5</f>
        <v>#REF!</v>
      </c>
      <c r="AN5" s="26" t="e">
        <f>#REF!-'1-5月'!AN5</f>
        <v>#REF!</v>
      </c>
      <c r="AO5" s="26" t="e">
        <f>#REF!-'1-5月'!AO5</f>
        <v>#REF!</v>
      </c>
      <c r="AP5" s="26" t="e">
        <f>#REF!-'1-5月'!AP5</f>
        <v>#REF!</v>
      </c>
      <c r="AQ5" s="26" t="e">
        <f>#REF!-'1-5月'!AQ5</f>
        <v>#REF!</v>
      </c>
      <c r="AR5" s="26" t="e">
        <f>#REF!-'1-5月'!AR5</f>
        <v>#REF!</v>
      </c>
      <c r="AS5" s="26" t="e">
        <f>#REF!-'1-5月'!AS5</f>
        <v>#REF!</v>
      </c>
      <c r="AT5" s="26" t="e">
        <f>#REF!-'1-5月'!AT5</f>
        <v>#REF!</v>
      </c>
      <c r="AU5" s="26" t="e">
        <f>#REF!-'1-5月'!AU5</f>
        <v>#REF!</v>
      </c>
      <c r="AV5" s="26" t="e">
        <f>#REF!-'1-5月'!AV5</f>
        <v>#REF!</v>
      </c>
      <c r="AW5" s="26" t="e">
        <f>#REF!-'1-5月'!AW5</f>
        <v>#REF!</v>
      </c>
      <c r="AX5" s="26" t="e">
        <f>#REF!-'1-5月'!AX5</f>
        <v>#REF!</v>
      </c>
      <c r="AY5" s="34"/>
    </row>
    <row r="6" customHeight="true" spans="1:51">
      <c r="A6" s="11"/>
      <c r="B6" s="12"/>
      <c r="C6" s="10"/>
      <c r="D6" s="10" t="s">
        <v>28</v>
      </c>
      <c r="E6" s="10"/>
      <c r="F6" s="15" t="s">
        <v>269</v>
      </c>
      <c r="G6" s="26" t="e">
        <f>#REF!-'1-5月'!G6</f>
        <v>#REF!</v>
      </c>
      <c r="H6" s="26" t="e">
        <f>#REF!-'1-5月'!H6</f>
        <v>#REF!</v>
      </c>
      <c r="I6" s="26" t="e">
        <f>#REF!-'1-5月'!I6</f>
        <v>#REF!</v>
      </c>
      <c r="J6" s="26" t="e">
        <f>#REF!-'1-5月'!J6</f>
        <v>#REF!</v>
      </c>
      <c r="K6" s="26" t="e">
        <f>#REF!-'1-5月'!K6</f>
        <v>#REF!</v>
      </c>
      <c r="L6" s="26" t="e">
        <f>#REF!-'1-5月'!L6</f>
        <v>#REF!</v>
      </c>
      <c r="M6" s="26" t="e">
        <f>#REF!-'1-5月'!M6</f>
        <v>#REF!</v>
      </c>
      <c r="N6" s="26" t="e">
        <f>#REF!-'1-5月'!N6</f>
        <v>#REF!</v>
      </c>
      <c r="O6" s="26" t="e">
        <f>#REF!-'1-5月'!O6</f>
        <v>#REF!</v>
      </c>
      <c r="P6" s="26" t="e">
        <f>#REF!-'1-5月'!P6</f>
        <v>#REF!</v>
      </c>
      <c r="Q6" s="26" t="e">
        <f>#REF!-'1-5月'!Q6</f>
        <v>#REF!</v>
      </c>
      <c r="R6" s="26" t="e">
        <f>#REF!-'1-5月'!R6</f>
        <v>#REF!</v>
      </c>
      <c r="S6" s="26" t="e">
        <f>#REF!-'1-5月'!S6</f>
        <v>#REF!</v>
      </c>
      <c r="T6" s="26" t="e">
        <f>#REF!-'1-5月'!T6</f>
        <v>#REF!</v>
      </c>
      <c r="U6" s="26" t="e">
        <f>#REF!-'1-5月'!U6</f>
        <v>#REF!</v>
      </c>
      <c r="V6" s="26" t="e">
        <f>#REF!-'1-5月'!V6</f>
        <v>#REF!</v>
      </c>
      <c r="W6" s="26" t="e">
        <f>#REF!-'1-5月'!W6</f>
        <v>#REF!</v>
      </c>
      <c r="X6" s="26" t="e">
        <f>#REF!-'1-5月'!X6</f>
        <v>#REF!</v>
      </c>
      <c r="Y6" s="26" t="e">
        <f>#REF!-'1-5月'!Y6</f>
        <v>#REF!</v>
      </c>
      <c r="Z6" s="26" t="e">
        <f>#REF!-'1-5月'!Z6</f>
        <v>#REF!</v>
      </c>
      <c r="AA6" s="26" t="e">
        <f>#REF!-'1-5月'!AA6</f>
        <v>#REF!</v>
      </c>
      <c r="AB6" s="26" t="e">
        <f>#REF!-'1-5月'!AB6</f>
        <v>#REF!</v>
      </c>
      <c r="AC6" s="26" t="e">
        <f>#REF!-'1-5月'!AC6</f>
        <v>#REF!</v>
      </c>
      <c r="AD6" s="26" t="e">
        <f>#REF!-'1-5月'!AD6</f>
        <v>#REF!</v>
      </c>
      <c r="AE6" s="26" t="e">
        <f>#REF!-'1-5月'!AE6</f>
        <v>#REF!</v>
      </c>
      <c r="AF6" s="26" t="e">
        <f>#REF!-'1-5月'!AF6</f>
        <v>#REF!</v>
      </c>
      <c r="AG6" s="26" t="e">
        <f>#REF!-'1-5月'!AG6</f>
        <v>#REF!</v>
      </c>
      <c r="AH6" s="26" t="e">
        <f>#REF!-'1-5月'!AH6</f>
        <v>#REF!</v>
      </c>
      <c r="AI6" s="26" t="e">
        <f>#REF!-'1-5月'!AI6</f>
        <v>#REF!</v>
      </c>
      <c r="AJ6" s="26" t="e">
        <f>#REF!-'1-5月'!AJ6</f>
        <v>#REF!</v>
      </c>
      <c r="AK6" s="26" t="e">
        <f>#REF!-'1-5月'!AK6</f>
        <v>#REF!</v>
      </c>
      <c r="AL6" s="26" t="e">
        <f>#REF!-'1-5月'!AL6</f>
        <v>#REF!</v>
      </c>
      <c r="AM6" s="26" t="e">
        <f>#REF!-'1-5月'!AM6</f>
        <v>#REF!</v>
      </c>
      <c r="AN6" s="26" t="e">
        <f>#REF!-'1-5月'!AN6</f>
        <v>#REF!</v>
      </c>
      <c r="AO6" s="26" t="e">
        <f>#REF!-'1-5月'!AO6</f>
        <v>#REF!</v>
      </c>
      <c r="AP6" s="26" t="e">
        <f>#REF!-'1-5月'!AP6</f>
        <v>#REF!</v>
      </c>
      <c r="AQ6" s="26" t="e">
        <f>#REF!-'1-5月'!AQ6</f>
        <v>#REF!</v>
      </c>
      <c r="AR6" s="26" t="e">
        <f>#REF!-'1-5月'!AR6</f>
        <v>#REF!</v>
      </c>
      <c r="AS6" s="26" t="e">
        <f>#REF!-'1-5月'!AS6</f>
        <v>#REF!</v>
      </c>
      <c r="AT6" s="26" t="e">
        <f>#REF!-'1-5月'!AT6</f>
        <v>#REF!</v>
      </c>
      <c r="AU6" s="26" t="e">
        <f>#REF!-'1-5月'!AU6</f>
        <v>#REF!</v>
      </c>
      <c r="AV6" s="26" t="e">
        <f>#REF!-'1-5月'!AV6</f>
        <v>#REF!</v>
      </c>
      <c r="AW6" s="26" t="e">
        <f>#REF!-'1-5月'!AW6</f>
        <v>#REF!</v>
      </c>
      <c r="AX6" s="26" t="e">
        <f>#REF!-'1-5月'!AX6</f>
        <v>#REF!</v>
      </c>
      <c r="AY6" s="35"/>
    </row>
    <row r="7" customHeight="true" spans="1:51">
      <c r="A7" s="11"/>
      <c r="B7" s="13">
        <v>2</v>
      </c>
      <c r="C7" s="10" t="s">
        <v>29</v>
      </c>
      <c r="D7" s="10" t="s">
        <v>30</v>
      </c>
      <c r="E7" s="10"/>
      <c r="F7" s="15" t="s">
        <v>269</v>
      </c>
      <c r="G7" s="26" t="e">
        <f>#REF!-'1-5月'!G7</f>
        <v>#REF!</v>
      </c>
      <c r="H7" s="26" t="e">
        <f>#REF!-'1-5月'!H7</f>
        <v>#REF!</v>
      </c>
      <c r="I7" s="26" t="e">
        <f>#REF!-'1-5月'!I7</f>
        <v>#REF!</v>
      </c>
      <c r="J7" s="26" t="e">
        <f>#REF!-'1-5月'!J7</f>
        <v>#REF!</v>
      </c>
      <c r="K7" s="26" t="e">
        <f>#REF!-'1-5月'!K7</f>
        <v>#REF!</v>
      </c>
      <c r="L7" s="26" t="e">
        <f>#REF!-'1-5月'!L7</f>
        <v>#REF!</v>
      </c>
      <c r="M7" s="26" t="e">
        <f>#REF!-'1-5月'!M7</f>
        <v>#REF!</v>
      </c>
      <c r="N7" s="26" t="e">
        <f>#REF!-'1-5月'!N7</f>
        <v>#REF!</v>
      </c>
      <c r="O7" s="26" t="e">
        <f>#REF!-'1-5月'!O7</f>
        <v>#REF!</v>
      </c>
      <c r="P7" s="26" t="e">
        <f>#REF!-'1-5月'!P7</f>
        <v>#REF!</v>
      </c>
      <c r="Q7" s="26" t="e">
        <f>#REF!-'1-5月'!Q7</f>
        <v>#REF!</v>
      </c>
      <c r="R7" s="26" t="e">
        <f>#REF!-'1-5月'!R7</f>
        <v>#REF!</v>
      </c>
      <c r="S7" s="26" t="e">
        <f>#REF!-'1-5月'!S7</f>
        <v>#REF!</v>
      </c>
      <c r="T7" s="26" t="e">
        <f>#REF!-'1-5月'!T7</f>
        <v>#REF!</v>
      </c>
      <c r="U7" s="26" t="e">
        <f>#REF!-'1-5月'!U7</f>
        <v>#REF!</v>
      </c>
      <c r="V7" s="26" t="e">
        <f>#REF!-'1-5月'!V7</f>
        <v>#REF!</v>
      </c>
      <c r="W7" s="26" t="e">
        <f>#REF!-'1-5月'!W7</f>
        <v>#REF!</v>
      </c>
      <c r="X7" s="26" t="e">
        <f>#REF!-'1-5月'!X7</f>
        <v>#REF!</v>
      </c>
      <c r="Y7" s="26" t="e">
        <f>#REF!-'1-5月'!Y7</f>
        <v>#REF!</v>
      </c>
      <c r="Z7" s="26" t="e">
        <f>#REF!-'1-5月'!Z7</f>
        <v>#REF!</v>
      </c>
      <c r="AA7" s="26" t="e">
        <f>#REF!-'1-5月'!AA7</f>
        <v>#REF!</v>
      </c>
      <c r="AB7" s="26" t="e">
        <f>#REF!-'1-5月'!AB7</f>
        <v>#REF!</v>
      </c>
      <c r="AC7" s="26" t="e">
        <f>#REF!-'1-5月'!AC7</f>
        <v>#REF!</v>
      </c>
      <c r="AD7" s="26" t="e">
        <f>#REF!-'1-5月'!AD7</f>
        <v>#REF!</v>
      </c>
      <c r="AE7" s="26" t="e">
        <f>#REF!-'1-5月'!AE7</f>
        <v>#REF!</v>
      </c>
      <c r="AF7" s="26" t="e">
        <f>#REF!-'1-5月'!AF7</f>
        <v>#REF!</v>
      </c>
      <c r="AG7" s="26" t="e">
        <f>#REF!-'1-5月'!AG7</f>
        <v>#REF!</v>
      </c>
      <c r="AH7" s="26" t="e">
        <f>#REF!-'1-5月'!AH7</f>
        <v>#REF!</v>
      </c>
      <c r="AI7" s="26" t="e">
        <f>#REF!-'1-5月'!AI7</f>
        <v>#REF!</v>
      </c>
      <c r="AJ7" s="26" t="e">
        <f>#REF!-'1-5月'!AJ7</f>
        <v>#REF!</v>
      </c>
      <c r="AK7" s="26" t="e">
        <f>#REF!-'1-5月'!AK7</f>
        <v>#REF!</v>
      </c>
      <c r="AL7" s="26" t="e">
        <f>#REF!-'1-5月'!AL7</f>
        <v>#REF!</v>
      </c>
      <c r="AM7" s="26" t="e">
        <f>#REF!-'1-5月'!AM7</f>
        <v>#REF!</v>
      </c>
      <c r="AN7" s="26" t="e">
        <f>#REF!-'1-5月'!AN7</f>
        <v>#REF!</v>
      </c>
      <c r="AO7" s="26" t="e">
        <f>#REF!-'1-5月'!AO7</f>
        <v>#REF!</v>
      </c>
      <c r="AP7" s="26" t="e">
        <f>#REF!-'1-5月'!AP7</f>
        <v>#REF!</v>
      </c>
      <c r="AQ7" s="26" t="e">
        <f>#REF!-'1-5月'!AQ7</f>
        <v>#REF!</v>
      </c>
      <c r="AR7" s="26" t="e">
        <f>#REF!-'1-5月'!AR7</f>
        <v>#REF!</v>
      </c>
      <c r="AS7" s="26" t="e">
        <f>#REF!-'1-5月'!AS7</f>
        <v>#REF!</v>
      </c>
      <c r="AT7" s="26" t="e">
        <f>#REF!-'1-5月'!AT7</f>
        <v>#REF!</v>
      </c>
      <c r="AU7" s="26" t="e">
        <f>#REF!-'1-5月'!AU7</f>
        <v>#REF!</v>
      </c>
      <c r="AV7" s="26" t="e">
        <f>#REF!-'1-5月'!AV7</f>
        <v>#REF!</v>
      </c>
      <c r="AW7" s="26" t="e">
        <f>#REF!-'1-5月'!AW7</f>
        <v>#REF!</v>
      </c>
      <c r="AX7" s="26" t="e">
        <f>#REF!-'1-5月'!AX7</f>
        <v>#REF!</v>
      </c>
      <c r="AY7" s="35" t="s">
        <v>272</v>
      </c>
    </row>
    <row r="8" customHeight="true" spans="1:51">
      <c r="A8" s="11"/>
      <c r="B8" s="13">
        <v>3</v>
      </c>
      <c r="C8" s="10" t="s">
        <v>33</v>
      </c>
      <c r="D8" s="10" t="s">
        <v>34</v>
      </c>
      <c r="E8" s="10"/>
      <c r="F8" s="15" t="s">
        <v>35</v>
      </c>
      <c r="G8" s="26" t="e">
        <f>#REF!-'1-5月'!G8</f>
        <v>#REF!</v>
      </c>
      <c r="H8" s="26" t="e">
        <f>#REF!-'1-5月'!H8</f>
        <v>#REF!</v>
      </c>
      <c r="I8" s="26" t="e">
        <f>#REF!-'1-5月'!I8</f>
        <v>#REF!</v>
      </c>
      <c r="J8" s="26" t="e">
        <f>#REF!-'1-5月'!J8</f>
        <v>#REF!</v>
      </c>
      <c r="K8" s="26" t="e">
        <f>#REF!-'1-5月'!K8</f>
        <v>#REF!</v>
      </c>
      <c r="L8" s="26" t="e">
        <f>#REF!-'1-5月'!L8</f>
        <v>#REF!</v>
      </c>
      <c r="M8" s="26" t="e">
        <f>#REF!-'1-5月'!M8</f>
        <v>#REF!</v>
      </c>
      <c r="N8" s="26" t="e">
        <f>#REF!-'1-5月'!N8</f>
        <v>#REF!</v>
      </c>
      <c r="O8" s="26" t="e">
        <f>#REF!-'1-5月'!O8</f>
        <v>#REF!</v>
      </c>
      <c r="P8" s="26" t="e">
        <f>#REF!-'1-5月'!P8</f>
        <v>#REF!</v>
      </c>
      <c r="Q8" s="26" t="e">
        <f>#REF!-'1-5月'!Q8</f>
        <v>#REF!</v>
      </c>
      <c r="R8" s="26" t="e">
        <f>#REF!-'1-5月'!R8</f>
        <v>#REF!</v>
      </c>
      <c r="S8" s="26" t="e">
        <f>#REF!-'1-5月'!S8</f>
        <v>#REF!</v>
      </c>
      <c r="T8" s="26" t="e">
        <f>#REF!-'1-5月'!T8</f>
        <v>#REF!</v>
      </c>
      <c r="U8" s="26" t="e">
        <f>#REF!-'1-5月'!U8</f>
        <v>#REF!</v>
      </c>
      <c r="V8" s="26" t="e">
        <f>#REF!-'1-5月'!V8</f>
        <v>#REF!</v>
      </c>
      <c r="W8" s="26" t="e">
        <f>#REF!-'1-5月'!W8</f>
        <v>#REF!</v>
      </c>
      <c r="X8" s="26" t="e">
        <f>#REF!-'1-5月'!X8</f>
        <v>#REF!</v>
      </c>
      <c r="Y8" s="26" t="e">
        <f>#REF!-'1-5月'!Y8</f>
        <v>#REF!</v>
      </c>
      <c r="Z8" s="26" t="e">
        <f>#REF!-'1-5月'!Z8</f>
        <v>#REF!</v>
      </c>
      <c r="AA8" s="26" t="e">
        <f>#REF!-'1-5月'!AA8</f>
        <v>#REF!</v>
      </c>
      <c r="AB8" s="26" t="e">
        <f>#REF!-'1-5月'!AB8</f>
        <v>#REF!</v>
      </c>
      <c r="AC8" s="26" t="e">
        <f>#REF!-'1-5月'!AC8</f>
        <v>#REF!</v>
      </c>
      <c r="AD8" s="26" t="e">
        <f>#REF!-'1-5月'!AD8</f>
        <v>#REF!</v>
      </c>
      <c r="AE8" s="26" t="e">
        <f>#REF!-'1-5月'!AE8</f>
        <v>#REF!</v>
      </c>
      <c r="AF8" s="26" t="e">
        <f>#REF!-'1-5月'!AF8</f>
        <v>#REF!</v>
      </c>
      <c r="AG8" s="26" t="e">
        <f>#REF!-'1-5月'!AG8</f>
        <v>#REF!</v>
      </c>
      <c r="AH8" s="26" t="e">
        <f>#REF!-'1-5月'!AH8</f>
        <v>#REF!</v>
      </c>
      <c r="AI8" s="26" t="e">
        <f>#REF!-'1-5月'!AI8</f>
        <v>#REF!</v>
      </c>
      <c r="AJ8" s="26" t="e">
        <f>#REF!-'1-5月'!AJ8</f>
        <v>#REF!</v>
      </c>
      <c r="AK8" s="26" t="e">
        <f>#REF!-'1-5月'!AK8</f>
        <v>#REF!</v>
      </c>
      <c r="AL8" s="26" t="e">
        <f>#REF!-'1-5月'!AL8</f>
        <v>#REF!</v>
      </c>
      <c r="AM8" s="26" t="e">
        <f>#REF!-'1-5月'!AM8</f>
        <v>#REF!</v>
      </c>
      <c r="AN8" s="26" t="e">
        <f>#REF!-'1-5月'!AN8</f>
        <v>#REF!</v>
      </c>
      <c r="AO8" s="26" t="e">
        <f>#REF!-'1-5月'!AO8</f>
        <v>#REF!</v>
      </c>
      <c r="AP8" s="26" t="e">
        <f>#REF!-'1-5月'!AP8</f>
        <v>#REF!</v>
      </c>
      <c r="AQ8" s="26" t="e">
        <f>#REF!-'1-5月'!AQ8</f>
        <v>#REF!</v>
      </c>
      <c r="AR8" s="26" t="e">
        <f>#REF!-'1-5月'!AR8</f>
        <v>#REF!</v>
      </c>
      <c r="AS8" s="26" t="e">
        <f>#REF!-'1-5月'!AS8</f>
        <v>#REF!</v>
      </c>
      <c r="AT8" s="26" t="e">
        <f>#REF!-'1-5月'!AT8</f>
        <v>#REF!</v>
      </c>
      <c r="AU8" s="26" t="e">
        <f>#REF!-'1-5月'!AU8</f>
        <v>#REF!</v>
      </c>
      <c r="AV8" s="26" t="e">
        <f>#REF!-'1-5月'!AV8</f>
        <v>#REF!</v>
      </c>
      <c r="AW8" s="26" t="e">
        <f>#REF!-'1-5月'!AW8</f>
        <v>#REF!</v>
      </c>
      <c r="AX8" s="26" t="e">
        <f>#REF!-'1-5月'!AX8</f>
        <v>#REF!</v>
      </c>
      <c r="AY8" s="35"/>
    </row>
    <row r="9" customHeight="true" spans="1:51">
      <c r="A9" s="6"/>
      <c r="B9" s="14"/>
      <c r="C9" s="10"/>
      <c r="D9" s="10" t="s">
        <v>36</v>
      </c>
      <c r="E9" s="10"/>
      <c r="F9" s="15" t="s">
        <v>35</v>
      </c>
      <c r="G9" s="26" t="e">
        <f>#REF!-'1-5月'!G9</f>
        <v>#REF!</v>
      </c>
      <c r="H9" s="26" t="e">
        <f>#REF!-'1-5月'!H9</f>
        <v>#REF!</v>
      </c>
      <c r="I9" s="26" t="e">
        <f>#REF!-'1-5月'!I9</f>
        <v>#REF!</v>
      </c>
      <c r="J9" s="26" t="e">
        <f>#REF!-'1-5月'!J9</f>
        <v>#REF!</v>
      </c>
      <c r="K9" s="26" t="e">
        <f>#REF!-'1-5月'!K9</f>
        <v>#REF!</v>
      </c>
      <c r="L9" s="26" t="e">
        <f>#REF!-'1-5月'!L9</f>
        <v>#REF!</v>
      </c>
      <c r="M9" s="26" t="e">
        <f>#REF!-'1-5月'!M9</f>
        <v>#REF!</v>
      </c>
      <c r="N9" s="26" t="e">
        <f>#REF!-'1-5月'!N9</f>
        <v>#REF!</v>
      </c>
      <c r="O9" s="26" t="e">
        <f>#REF!-'1-5月'!O9</f>
        <v>#REF!</v>
      </c>
      <c r="P9" s="26" t="e">
        <f>#REF!-'1-5月'!P9</f>
        <v>#REF!</v>
      </c>
      <c r="Q9" s="26" t="e">
        <f>#REF!-'1-5月'!Q9</f>
        <v>#REF!</v>
      </c>
      <c r="R9" s="26" t="e">
        <f>#REF!-'1-5月'!R9</f>
        <v>#REF!</v>
      </c>
      <c r="S9" s="26" t="e">
        <f>#REF!-'1-5月'!S9</f>
        <v>#REF!</v>
      </c>
      <c r="T9" s="26" t="e">
        <f>#REF!-'1-5月'!T9</f>
        <v>#REF!</v>
      </c>
      <c r="U9" s="26" t="e">
        <f>#REF!-'1-5月'!U9</f>
        <v>#REF!</v>
      </c>
      <c r="V9" s="26" t="e">
        <f>#REF!-'1-5月'!V9</f>
        <v>#REF!</v>
      </c>
      <c r="W9" s="26" t="e">
        <f>#REF!-'1-5月'!W9</f>
        <v>#REF!</v>
      </c>
      <c r="X9" s="26" t="e">
        <f>#REF!-'1-5月'!X9</f>
        <v>#REF!</v>
      </c>
      <c r="Y9" s="26" t="e">
        <f>#REF!-'1-5月'!Y9</f>
        <v>#REF!</v>
      </c>
      <c r="Z9" s="26" t="e">
        <f>#REF!-'1-5月'!Z9</f>
        <v>#REF!</v>
      </c>
      <c r="AA9" s="26" t="e">
        <f>#REF!-'1-5月'!AA9</f>
        <v>#REF!</v>
      </c>
      <c r="AB9" s="26" t="e">
        <f>#REF!-'1-5月'!AB9</f>
        <v>#REF!</v>
      </c>
      <c r="AC9" s="26" t="e">
        <f>#REF!-'1-5月'!AC9</f>
        <v>#REF!</v>
      </c>
      <c r="AD9" s="26" t="e">
        <f>#REF!-'1-5月'!AD9</f>
        <v>#REF!</v>
      </c>
      <c r="AE9" s="26" t="e">
        <f>#REF!-'1-5月'!AE9</f>
        <v>#REF!</v>
      </c>
      <c r="AF9" s="26" t="e">
        <f>#REF!-'1-5月'!AF9</f>
        <v>#REF!</v>
      </c>
      <c r="AG9" s="26" t="e">
        <f>#REF!-'1-5月'!AG9</f>
        <v>#REF!</v>
      </c>
      <c r="AH9" s="26" t="e">
        <f>#REF!-'1-5月'!AH9</f>
        <v>#REF!</v>
      </c>
      <c r="AI9" s="26" t="e">
        <f>#REF!-'1-5月'!AI9</f>
        <v>#REF!</v>
      </c>
      <c r="AJ9" s="26" t="e">
        <f>#REF!-'1-5月'!AJ9</f>
        <v>#REF!</v>
      </c>
      <c r="AK9" s="26" t="e">
        <f>#REF!-'1-5月'!AK9</f>
        <v>#REF!</v>
      </c>
      <c r="AL9" s="26" t="e">
        <f>#REF!-'1-5月'!AL9</f>
        <v>#REF!</v>
      </c>
      <c r="AM9" s="26" t="e">
        <f>#REF!-'1-5月'!AM9</f>
        <v>#REF!</v>
      </c>
      <c r="AN9" s="26" t="e">
        <f>#REF!-'1-5月'!AN9</f>
        <v>#REF!</v>
      </c>
      <c r="AO9" s="26" t="e">
        <f>#REF!-'1-5月'!AO9</f>
        <v>#REF!</v>
      </c>
      <c r="AP9" s="26" t="e">
        <f>#REF!-'1-5月'!AP9</f>
        <v>#REF!</v>
      </c>
      <c r="AQ9" s="26" t="e">
        <f>#REF!-'1-5月'!AQ9</f>
        <v>#REF!</v>
      </c>
      <c r="AR9" s="26" t="e">
        <f>#REF!-'1-5月'!AR9</f>
        <v>#REF!</v>
      </c>
      <c r="AS9" s="26" t="e">
        <f>#REF!-'1-5月'!AS9</f>
        <v>#REF!</v>
      </c>
      <c r="AT9" s="26" t="e">
        <f>#REF!-'1-5月'!AT9</f>
        <v>#REF!</v>
      </c>
      <c r="AU9" s="26" t="e">
        <f>#REF!-'1-5月'!AU9</f>
        <v>#REF!</v>
      </c>
      <c r="AV9" s="26" t="e">
        <f>#REF!-'1-5月'!AV9</f>
        <v>#REF!</v>
      </c>
      <c r="AW9" s="26" t="e">
        <f>#REF!-'1-5月'!AW9</f>
        <v>#REF!</v>
      </c>
      <c r="AX9" s="26" t="e">
        <f>#REF!-'1-5月'!AX9</f>
        <v>#REF!</v>
      </c>
      <c r="AY9" s="35"/>
    </row>
    <row r="10" customHeight="true" spans="1:51">
      <c r="A10" s="8" t="s">
        <v>37</v>
      </c>
      <c r="B10" s="13">
        <v>4</v>
      </c>
      <c r="C10" s="10" t="s">
        <v>38</v>
      </c>
      <c r="D10" s="15" t="s">
        <v>39</v>
      </c>
      <c r="E10" s="27" t="s">
        <v>40</v>
      </c>
      <c r="F10" s="15" t="s">
        <v>41</v>
      </c>
      <c r="G10" s="26" t="e">
        <f>#REF!-'1-5月'!G10</f>
        <v>#REF!</v>
      </c>
      <c r="H10" s="26" t="e">
        <f>#REF!-'1-5月'!H10</f>
        <v>#REF!</v>
      </c>
      <c r="I10" s="26" t="e">
        <f>#REF!-'1-5月'!I10</f>
        <v>#REF!</v>
      </c>
      <c r="J10" s="26" t="e">
        <f>#REF!-'1-5月'!J10</f>
        <v>#REF!</v>
      </c>
      <c r="K10" s="26" t="e">
        <f>#REF!-'1-5月'!K10</f>
        <v>#REF!</v>
      </c>
      <c r="L10" s="26" t="e">
        <f>#REF!-'1-5月'!L10</f>
        <v>#REF!</v>
      </c>
      <c r="M10" s="26" t="e">
        <f>#REF!-'1-5月'!M10</f>
        <v>#REF!</v>
      </c>
      <c r="N10" s="26" t="e">
        <f>#REF!-'1-5月'!N10</f>
        <v>#REF!</v>
      </c>
      <c r="O10" s="26" t="e">
        <f>#REF!-'1-5月'!O10</f>
        <v>#REF!</v>
      </c>
      <c r="P10" s="26" t="e">
        <f>#REF!-'1-5月'!P10</f>
        <v>#REF!</v>
      </c>
      <c r="Q10" s="26" t="e">
        <f>#REF!-'1-5月'!Q10</f>
        <v>#REF!</v>
      </c>
      <c r="R10" s="26" t="e">
        <f>#REF!-'1-5月'!R10</f>
        <v>#REF!</v>
      </c>
      <c r="S10" s="26" t="e">
        <f>#REF!-'1-5月'!S10</f>
        <v>#REF!</v>
      </c>
      <c r="T10" s="26" t="e">
        <f>#REF!-'1-5月'!T10</f>
        <v>#REF!</v>
      </c>
      <c r="U10" s="26" t="e">
        <f>#REF!-'1-5月'!U10</f>
        <v>#REF!</v>
      </c>
      <c r="V10" s="26" t="e">
        <f>#REF!-'1-5月'!V10</f>
        <v>#REF!</v>
      </c>
      <c r="W10" s="26" t="e">
        <f>#REF!-'1-5月'!W10</f>
        <v>#REF!</v>
      </c>
      <c r="X10" s="26" t="e">
        <f>#REF!-'1-5月'!X10</f>
        <v>#REF!</v>
      </c>
      <c r="Y10" s="26" t="e">
        <f>#REF!-'1-5月'!Y10</f>
        <v>#REF!</v>
      </c>
      <c r="Z10" s="26" t="e">
        <f>#REF!-'1-5月'!Z10</f>
        <v>#REF!</v>
      </c>
      <c r="AA10" s="26" t="e">
        <f>#REF!-'1-5月'!AA10</f>
        <v>#REF!</v>
      </c>
      <c r="AB10" s="26" t="e">
        <f>#REF!-'1-5月'!AB10</f>
        <v>#REF!</v>
      </c>
      <c r="AC10" s="26" t="e">
        <f>#REF!-'1-5月'!AC10</f>
        <v>#REF!</v>
      </c>
      <c r="AD10" s="26" t="e">
        <f>#REF!-'1-5月'!AD10</f>
        <v>#REF!</v>
      </c>
      <c r="AE10" s="26" t="e">
        <f>#REF!-'1-5月'!AE10</f>
        <v>#REF!</v>
      </c>
      <c r="AF10" s="26" t="e">
        <f>#REF!-'1-5月'!AF10</f>
        <v>#REF!</v>
      </c>
      <c r="AG10" s="26" t="e">
        <f>#REF!-'1-5月'!AG10</f>
        <v>#REF!</v>
      </c>
      <c r="AH10" s="26" t="e">
        <f>#REF!-'1-5月'!AH10</f>
        <v>#REF!</v>
      </c>
      <c r="AI10" s="26" t="e">
        <f>#REF!-'1-5月'!AI10</f>
        <v>#REF!</v>
      </c>
      <c r="AJ10" s="26" t="e">
        <f>#REF!-'1-5月'!AJ10</f>
        <v>#REF!</v>
      </c>
      <c r="AK10" s="26" t="e">
        <f>#REF!-'1-5月'!AK10</f>
        <v>#REF!</v>
      </c>
      <c r="AL10" s="26" t="e">
        <f>#REF!-'1-5月'!AL10</f>
        <v>#REF!</v>
      </c>
      <c r="AM10" s="26" t="e">
        <f>#REF!-'1-5月'!AM10</f>
        <v>#REF!</v>
      </c>
      <c r="AN10" s="26" t="e">
        <f>#REF!-'1-5月'!AN10</f>
        <v>#REF!</v>
      </c>
      <c r="AO10" s="26" t="e">
        <f>#REF!-'1-5月'!AO10</f>
        <v>#REF!</v>
      </c>
      <c r="AP10" s="26" t="e">
        <f>#REF!-'1-5月'!AP10</f>
        <v>#REF!</v>
      </c>
      <c r="AQ10" s="26" t="e">
        <f>#REF!-'1-5月'!AQ10</f>
        <v>#REF!</v>
      </c>
      <c r="AR10" s="26" t="e">
        <f>#REF!-'1-5月'!AR10</f>
        <v>#REF!</v>
      </c>
      <c r="AS10" s="26" t="e">
        <f>#REF!-'1-5月'!AS10</f>
        <v>#REF!</v>
      </c>
      <c r="AT10" s="26" t="e">
        <f>#REF!-'1-5月'!AT10</f>
        <v>#REF!</v>
      </c>
      <c r="AU10" s="26" t="e">
        <f>#REF!-'1-5月'!AU10</f>
        <v>#REF!</v>
      </c>
      <c r="AV10" s="26" t="e">
        <f>#REF!-'1-5月'!AV10</f>
        <v>#REF!</v>
      </c>
      <c r="AW10" s="26" t="e">
        <f>#REF!-'1-5月'!AW10</f>
        <v>#REF!</v>
      </c>
      <c r="AX10" s="26" t="e">
        <f>#REF!-'1-5月'!AX10</f>
        <v>#REF!</v>
      </c>
      <c r="AY10" s="36"/>
    </row>
    <row r="11" customHeight="true" spans="1:51">
      <c r="A11" s="11"/>
      <c r="B11" s="14"/>
      <c r="C11" s="10"/>
      <c r="D11" s="15"/>
      <c r="E11" s="27" t="s">
        <v>43</v>
      </c>
      <c r="F11" s="15" t="s">
        <v>41</v>
      </c>
      <c r="G11" s="26" t="e">
        <f>#REF!-'1-5月'!G11</f>
        <v>#REF!</v>
      </c>
      <c r="H11" s="26" t="e">
        <f>#REF!-'1-5月'!H11</f>
        <v>#REF!</v>
      </c>
      <c r="I11" s="26" t="e">
        <f>#REF!-'1-5月'!I11</f>
        <v>#REF!</v>
      </c>
      <c r="J11" s="26" t="e">
        <f>#REF!-'1-5月'!J11</f>
        <v>#REF!</v>
      </c>
      <c r="K11" s="26" t="e">
        <f>#REF!-'1-5月'!K11</f>
        <v>#REF!</v>
      </c>
      <c r="L11" s="26" t="e">
        <f>#REF!-'1-5月'!L11</f>
        <v>#REF!</v>
      </c>
      <c r="M11" s="26" t="e">
        <f>#REF!-'1-5月'!M11</f>
        <v>#REF!</v>
      </c>
      <c r="N11" s="26" t="e">
        <f>#REF!-'1-5月'!N11</f>
        <v>#REF!</v>
      </c>
      <c r="O11" s="26" t="e">
        <f>#REF!-'1-5月'!O11</f>
        <v>#REF!</v>
      </c>
      <c r="P11" s="26" t="e">
        <f>#REF!-'1-5月'!P11</f>
        <v>#REF!</v>
      </c>
      <c r="Q11" s="26" t="e">
        <f>#REF!-'1-5月'!Q11</f>
        <v>#REF!</v>
      </c>
      <c r="R11" s="26" t="e">
        <f>#REF!-'1-5月'!R11</f>
        <v>#REF!</v>
      </c>
      <c r="S11" s="26" t="e">
        <f>#REF!-'1-5月'!S11</f>
        <v>#REF!</v>
      </c>
      <c r="T11" s="26" t="e">
        <f>#REF!-'1-5月'!T11</f>
        <v>#REF!</v>
      </c>
      <c r="U11" s="26" t="e">
        <f>#REF!-'1-5月'!U11</f>
        <v>#REF!</v>
      </c>
      <c r="V11" s="26" t="e">
        <f>#REF!-'1-5月'!V11</f>
        <v>#REF!</v>
      </c>
      <c r="W11" s="26" t="e">
        <f>#REF!-'1-5月'!W11</f>
        <v>#REF!</v>
      </c>
      <c r="X11" s="26" t="e">
        <f>#REF!-'1-5月'!X11</f>
        <v>#REF!</v>
      </c>
      <c r="Y11" s="26" t="e">
        <f>#REF!-'1-5月'!Y11</f>
        <v>#REF!</v>
      </c>
      <c r="Z11" s="26" t="e">
        <f>#REF!-'1-5月'!Z11</f>
        <v>#REF!</v>
      </c>
      <c r="AA11" s="26" t="e">
        <f>#REF!-'1-5月'!AA11</f>
        <v>#REF!</v>
      </c>
      <c r="AB11" s="26" t="e">
        <f>#REF!-'1-5月'!AB11</f>
        <v>#REF!</v>
      </c>
      <c r="AC11" s="26" t="e">
        <f>#REF!-'1-5月'!AC11</f>
        <v>#REF!</v>
      </c>
      <c r="AD11" s="26" t="e">
        <f>#REF!-'1-5月'!AD11</f>
        <v>#REF!</v>
      </c>
      <c r="AE11" s="26" t="e">
        <f>#REF!-'1-5月'!AE11</f>
        <v>#REF!</v>
      </c>
      <c r="AF11" s="26" t="e">
        <f>#REF!-'1-5月'!AF11</f>
        <v>#REF!</v>
      </c>
      <c r="AG11" s="26" t="e">
        <f>#REF!-'1-5月'!AG11</f>
        <v>#REF!</v>
      </c>
      <c r="AH11" s="26" t="e">
        <f>#REF!-'1-5月'!AH11</f>
        <v>#REF!</v>
      </c>
      <c r="AI11" s="26" t="e">
        <f>#REF!-'1-5月'!AI11</f>
        <v>#REF!</v>
      </c>
      <c r="AJ11" s="26" t="e">
        <f>#REF!-'1-5月'!AJ11</f>
        <v>#REF!</v>
      </c>
      <c r="AK11" s="26" t="e">
        <f>#REF!-'1-5月'!AK11</f>
        <v>#REF!</v>
      </c>
      <c r="AL11" s="26" t="e">
        <f>#REF!-'1-5月'!AL11</f>
        <v>#REF!</v>
      </c>
      <c r="AM11" s="26" t="e">
        <f>#REF!-'1-5月'!AM11</f>
        <v>#REF!</v>
      </c>
      <c r="AN11" s="26" t="e">
        <f>#REF!-'1-5月'!AN11</f>
        <v>#REF!</v>
      </c>
      <c r="AO11" s="26" t="e">
        <f>#REF!-'1-5月'!AO11</f>
        <v>#REF!</v>
      </c>
      <c r="AP11" s="26" t="e">
        <f>#REF!-'1-5月'!AP11</f>
        <v>#REF!</v>
      </c>
      <c r="AQ11" s="26" t="e">
        <f>#REF!-'1-5月'!AQ11</f>
        <v>#REF!</v>
      </c>
      <c r="AR11" s="26" t="e">
        <f>#REF!-'1-5月'!AR11</f>
        <v>#REF!</v>
      </c>
      <c r="AS11" s="26" t="e">
        <f>#REF!-'1-5月'!AS11</f>
        <v>#REF!</v>
      </c>
      <c r="AT11" s="26" t="e">
        <f>#REF!-'1-5月'!AT11</f>
        <v>#REF!</v>
      </c>
      <c r="AU11" s="26" t="e">
        <f>#REF!-'1-5月'!AU11</f>
        <v>#REF!</v>
      </c>
      <c r="AV11" s="26" t="e">
        <f>#REF!-'1-5月'!AV11</f>
        <v>#REF!</v>
      </c>
      <c r="AW11" s="26" t="e">
        <f>#REF!-'1-5月'!AW11</f>
        <v>#REF!</v>
      </c>
      <c r="AX11" s="26" t="e">
        <f>#REF!-'1-5月'!AX11</f>
        <v>#REF!</v>
      </c>
      <c r="AY11" s="36"/>
    </row>
    <row r="12" customHeight="true" spans="1:51">
      <c r="A12" s="11"/>
      <c r="B12" s="14"/>
      <c r="C12" s="10"/>
      <c r="D12" s="15"/>
      <c r="E12" s="27" t="s">
        <v>44</v>
      </c>
      <c r="F12" s="15" t="s">
        <v>41</v>
      </c>
      <c r="G12" s="26" t="e">
        <f>#REF!-'1-5月'!G12</f>
        <v>#REF!</v>
      </c>
      <c r="H12" s="26" t="e">
        <f>#REF!-'1-5月'!H12</f>
        <v>#REF!</v>
      </c>
      <c r="I12" s="26" t="e">
        <f>#REF!-'1-5月'!I12</f>
        <v>#REF!</v>
      </c>
      <c r="J12" s="26" t="e">
        <f>#REF!-'1-5月'!J12</f>
        <v>#REF!</v>
      </c>
      <c r="K12" s="26" t="e">
        <f>#REF!-'1-5月'!K12</f>
        <v>#REF!</v>
      </c>
      <c r="L12" s="26" t="e">
        <f>#REF!-'1-5月'!L12</f>
        <v>#REF!</v>
      </c>
      <c r="M12" s="26" t="e">
        <f>#REF!-'1-5月'!M12</f>
        <v>#REF!</v>
      </c>
      <c r="N12" s="26" t="e">
        <f>#REF!-'1-5月'!N12</f>
        <v>#REF!</v>
      </c>
      <c r="O12" s="26" t="e">
        <f>#REF!-'1-5月'!O12</f>
        <v>#REF!</v>
      </c>
      <c r="P12" s="26" t="e">
        <f>#REF!-'1-5月'!P12</f>
        <v>#REF!</v>
      </c>
      <c r="Q12" s="26" t="e">
        <f>#REF!-'1-5月'!Q12</f>
        <v>#REF!</v>
      </c>
      <c r="R12" s="26" t="e">
        <f>#REF!-'1-5月'!R12</f>
        <v>#REF!</v>
      </c>
      <c r="S12" s="26" t="e">
        <f>#REF!-'1-5月'!S12</f>
        <v>#REF!</v>
      </c>
      <c r="T12" s="26" t="e">
        <f>#REF!-'1-5月'!T12</f>
        <v>#REF!</v>
      </c>
      <c r="U12" s="26" t="e">
        <f>#REF!-'1-5月'!U12</f>
        <v>#REF!</v>
      </c>
      <c r="V12" s="26" t="e">
        <f>#REF!-'1-5月'!V12</f>
        <v>#REF!</v>
      </c>
      <c r="W12" s="26" t="e">
        <f>#REF!-'1-5月'!W12</f>
        <v>#REF!</v>
      </c>
      <c r="X12" s="26" t="e">
        <f>#REF!-'1-5月'!X12</f>
        <v>#REF!</v>
      </c>
      <c r="Y12" s="26" t="e">
        <f>#REF!-'1-5月'!Y12</f>
        <v>#REF!</v>
      </c>
      <c r="Z12" s="26" t="e">
        <f>#REF!-'1-5月'!Z12</f>
        <v>#REF!</v>
      </c>
      <c r="AA12" s="26" t="e">
        <f>#REF!-'1-5月'!AA12</f>
        <v>#REF!</v>
      </c>
      <c r="AB12" s="26" t="e">
        <f>#REF!-'1-5月'!AB12</f>
        <v>#REF!</v>
      </c>
      <c r="AC12" s="26" t="e">
        <f>#REF!-'1-5月'!AC12</f>
        <v>#REF!</v>
      </c>
      <c r="AD12" s="26" t="e">
        <f>#REF!-'1-5月'!AD12</f>
        <v>#REF!</v>
      </c>
      <c r="AE12" s="26" t="e">
        <f>#REF!-'1-5月'!AE12</f>
        <v>#REF!</v>
      </c>
      <c r="AF12" s="26" t="e">
        <f>#REF!-'1-5月'!AF12</f>
        <v>#REF!</v>
      </c>
      <c r="AG12" s="26" t="e">
        <f>#REF!-'1-5月'!AG12</f>
        <v>#REF!</v>
      </c>
      <c r="AH12" s="26" t="e">
        <f>#REF!-'1-5月'!AH12</f>
        <v>#REF!</v>
      </c>
      <c r="AI12" s="26" t="e">
        <f>#REF!-'1-5月'!AI12</f>
        <v>#REF!</v>
      </c>
      <c r="AJ12" s="26" t="e">
        <f>#REF!-'1-5月'!AJ12</f>
        <v>#REF!</v>
      </c>
      <c r="AK12" s="26" t="e">
        <f>#REF!-'1-5月'!AK12</f>
        <v>#REF!</v>
      </c>
      <c r="AL12" s="26" t="e">
        <f>#REF!-'1-5月'!AL12</f>
        <v>#REF!</v>
      </c>
      <c r="AM12" s="26" t="e">
        <f>#REF!-'1-5月'!AM12</f>
        <v>#REF!</v>
      </c>
      <c r="AN12" s="26" t="e">
        <f>#REF!-'1-5月'!AN12</f>
        <v>#REF!</v>
      </c>
      <c r="AO12" s="26" t="e">
        <f>#REF!-'1-5月'!AO12</f>
        <v>#REF!</v>
      </c>
      <c r="AP12" s="26" t="e">
        <f>#REF!-'1-5月'!AP12</f>
        <v>#REF!</v>
      </c>
      <c r="AQ12" s="26" t="e">
        <f>#REF!-'1-5月'!AQ12</f>
        <v>#REF!</v>
      </c>
      <c r="AR12" s="26" t="e">
        <f>#REF!-'1-5月'!AR12</f>
        <v>#REF!</v>
      </c>
      <c r="AS12" s="26" t="e">
        <f>#REF!-'1-5月'!AS12</f>
        <v>#REF!</v>
      </c>
      <c r="AT12" s="26" t="e">
        <f>#REF!-'1-5月'!AT12</f>
        <v>#REF!</v>
      </c>
      <c r="AU12" s="26" t="e">
        <f>#REF!-'1-5月'!AU12</f>
        <v>#REF!</v>
      </c>
      <c r="AV12" s="26" t="e">
        <f>#REF!-'1-5月'!AV12</f>
        <v>#REF!</v>
      </c>
      <c r="AW12" s="26" t="e">
        <f>#REF!-'1-5月'!AW12</f>
        <v>#REF!</v>
      </c>
      <c r="AX12" s="26" t="e">
        <f>#REF!-'1-5月'!AX12</f>
        <v>#REF!</v>
      </c>
      <c r="AY12" s="36"/>
    </row>
    <row r="13" customHeight="true" spans="1:51">
      <c r="A13" s="11"/>
      <c r="B13" s="14"/>
      <c r="C13" s="10"/>
      <c r="D13" s="15"/>
      <c r="E13" s="27" t="s">
        <v>45</v>
      </c>
      <c r="F13" s="15" t="s">
        <v>41</v>
      </c>
      <c r="G13" s="26" t="e">
        <f>#REF!-'1-5月'!G13</f>
        <v>#REF!</v>
      </c>
      <c r="H13" s="26" t="e">
        <f>#REF!-'1-5月'!H13</f>
        <v>#REF!</v>
      </c>
      <c r="I13" s="26" t="e">
        <f>#REF!-'1-5月'!I13</f>
        <v>#REF!</v>
      </c>
      <c r="J13" s="26" t="e">
        <f>#REF!-'1-5月'!J13</f>
        <v>#REF!</v>
      </c>
      <c r="K13" s="26" t="e">
        <f>#REF!-'1-5月'!K13</f>
        <v>#REF!</v>
      </c>
      <c r="L13" s="26" t="e">
        <f>#REF!-'1-5月'!L13</f>
        <v>#REF!</v>
      </c>
      <c r="M13" s="26" t="e">
        <f>#REF!-'1-5月'!M13</f>
        <v>#REF!</v>
      </c>
      <c r="N13" s="26" t="e">
        <f>#REF!-'1-5月'!N13</f>
        <v>#REF!</v>
      </c>
      <c r="O13" s="26" t="e">
        <f>#REF!-'1-5月'!O13</f>
        <v>#REF!</v>
      </c>
      <c r="P13" s="26" t="e">
        <f>#REF!-'1-5月'!P13</f>
        <v>#REF!</v>
      </c>
      <c r="Q13" s="26" t="e">
        <f>#REF!-'1-5月'!Q13</f>
        <v>#REF!</v>
      </c>
      <c r="R13" s="26" t="e">
        <f>#REF!-'1-5月'!R13</f>
        <v>#REF!</v>
      </c>
      <c r="S13" s="26" t="e">
        <f>#REF!-'1-5月'!S13</f>
        <v>#REF!</v>
      </c>
      <c r="T13" s="26" t="e">
        <f>#REF!-'1-5月'!T13</f>
        <v>#REF!</v>
      </c>
      <c r="U13" s="26" t="e">
        <f>#REF!-'1-5月'!U13</f>
        <v>#REF!</v>
      </c>
      <c r="V13" s="26" t="e">
        <f>#REF!-'1-5月'!V13</f>
        <v>#REF!</v>
      </c>
      <c r="W13" s="26" t="e">
        <f>#REF!-'1-5月'!W13</f>
        <v>#REF!</v>
      </c>
      <c r="X13" s="26" t="e">
        <f>#REF!-'1-5月'!X13</f>
        <v>#REF!</v>
      </c>
      <c r="Y13" s="26" t="e">
        <f>#REF!-'1-5月'!Y13</f>
        <v>#REF!</v>
      </c>
      <c r="Z13" s="26" t="e">
        <f>#REF!-'1-5月'!Z13</f>
        <v>#REF!</v>
      </c>
      <c r="AA13" s="26" t="e">
        <f>#REF!-'1-5月'!AA13</f>
        <v>#REF!</v>
      </c>
      <c r="AB13" s="26" t="e">
        <f>#REF!-'1-5月'!AB13</f>
        <v>#REF!</v>
      </c>
      <c r="AC13" s="26" t="e">
        <f>#REF!-'1-5月'!AC13</f>
        <v>#REF!</v>
      </c>
      <c r="AD13" s="26" t="e">
        <f>#REF!-'1-5月'!AD13</f>
        <v>#REF!</v>
      </c>
      <c r="AE13" s="26" t="e">
        <f>#REF!-'1-5月'!AE13</f>
        <v>#REF!</v>
      </c>
      <c r="AF13" s="26" t="e">
        <f>#REF!-'1-5月'!AF13</f>
        <v>#REF!</v>
      </c>
      <c r="AG13" s="26" t="e">
        <f>#REF!-'1-5月'!AG13</f>
        <v>#REF!</v>
      </c>
      <c r="AH13" s="26" t="e">
        <f>#REF!-'1-5月'!AH13</f>
        <v>#REF!</v>
      </c>
      <c r="AI13" s="26" t="e">
        <f>#REF!-'1-5月'!AI13</f>
        <v>#REF!</v>
      </c>
      <c r="AJ13" s="26" t="e">
        <f>#REF!-'1-5月'!AJ13</f>
        <v>#REF!</v>
      </c>
      <c r="AK13" s="26" t="e">
        <f>#REF!-'1-5月'!AK13</f>
        <v>#REF!</v>
      </c>
      <c r="AL13" s="26" t="e">
        <f>#REF!-'1-5月'!AL13</f>
        <v>#REF!</v>
      </c>
      <c r="AM13" s="26" t="e">
        <f>#REF!-'1-5月'!AM13</f>
        <v>#REF!</v>
      </c>
      <c r="AN13" s="26" t="e">
        <f>#REF!-'1-5月'!AN13</f>
        <v>#REF!</v>
      </c>
      <c r="AO13" s="26" t="e">
        <f>#REF!-'1-5月'!AO13</f>
        <v>#REF!</v>
      </c>
      <c r="AP13" s="26" t="e">
        <f>#REF!-'1-5月'!AP13</f>
        <v>#REF!</v>
      </c>
      <c r="AQ13" s="26" t="e">
        <f>#REF!-'1-5月'!AQ13</f>
        <v>#REF!</v>
      </c>
      <c r="AR13" s="26" t="e">
        <f>#REF!-'1-5月'!AR13</f>
        <v>#REF!</v>
      </c>
      <c r="AS13" s="26" t="e">
        <f>#REF!-'1-5月'!AS13</f>
        <v>#REF!</v>
      </c>
      <c r="AT13" s="26" t="e">
        <f>#REF!-'1-5月'!AT13</f>
        <v>#REF!</v>
      </c>
      <c r="AU13" s="26" t="e">
        <f>#REF!-'1-5月'!AU13</f>
        <v>#REF!</v>
      </c>
      <c r="AV13" s="26" t="e">
        <f>#REF!-'1-5月'!AV13</f>
        <v>#REF!</v>
      </c>
      <c r="AW13" s="26" t="e">
        <f>#REF!-'1-5月'!AW13</f>
        <v>#REF!</v>
      </c>
      <c r="AX13" s="26" t="e">
        <f>#REF!-'1-5月'!AX13</f>
        <v>#REF!</v>
      </c>
      <c r="AY13" s="36"/>
    </row>
    <row r="14" customHeight="true" spans="1:51">
      <c r="A14" s="11"/>
      <c r="B14" s="14"/>
      <c r="C14" s="10"/>
      <c r="D14" s="15" t="s">
        <v>46</v>
      </c>
      <c r="E14" s="27" t="s">
        <v>47</v>
      </c>
      <c r="F14" s="15" t="s">
        <v>41</v>
      </c>
      <c r="G14" s="26" t="e">
        <f>#REF!-'1-5月'!G14</f>
        <v>#REF!</v>
      </c>
      <c r="H14" s="26" t="e">
        <f>#REF!-'1-5月'!H14</f>
        <v>#REF!</v>
      </c>
      <c r="I14" s="26" t="e">
        <f>#REF!-'1-5月'!I14</f>
        <v>#REF!</v>
      </c>
      <c r="J14" s="26" t="e">
        <f>#REF!-'1-5月'!J14</f>
        <v>#REF!</v>
      </c>
      <c r="K14" s="26" t="e">
        <f>#REF!-'1-5月'!K14</f>
        <v>#REF!</v>
      </c>
      <c r="L14" s="26" t="e">
        <f>#REF!-'1-5月'!L14</f>
        <v>#REF!</v>
      </c>
      <c r="M14" s="26" t="e">
        <f>#REF!-'1-5月'!M14</f>
        <v>#REF!</v>
      </c>
      <c r="N14" s="26" t="e">
        <f>#REF!-'1-5月'!N14</f>
        <v>#REF!</v>
      </c>
      <c r="O14" s="26" t="e">
        <f>#REF!-'1-5月'!O14</f>
        <v>#REF!</v>
      </c>
      <c r="P14" s="26" t="e">
        <f>#REF!-'1-5月'!P14</f>
        <v>#REF!</v>
      </c>
      <c r="Q14" s="26" t="e">
        <f>#REF!-'1-5月'!Q14</f>
        <v>#REF!</v>
      </c>
      <c r="R14" s="26" t="e">
        <f>#REF!-'1-5月'!R14</f>
        <v>#REF!</v>
      </c>
      <c r="S14" s="26" t="e">
        <f>#REF!-'1-5月'!S14</f>
        <v>#REF!</v>
      </c>
      <c r="T14" s="26" t="e">
        <f>#REF!-'1-5月'!T14</f>
        <v>#REF!</v>
      </c>
      <c r="U14" s="26" t="e">
        <f>#REF!-'1-5月'!U14</f>
        <v>#REF!</v>
      </c>
      <c r="V14" s="26" t="e">
        <f>#REF!-'1-5月'!V14</f>
        <v>#REF!</v>
      </c>
      <c r="W14" s="26" t="e">
        <f>#REF!-'1-5月'!W14</f>
        <v>#REF!</v>
      </c>
      <c r="X14" s="26" t="e">
        <f>#REF!-'1-5月'!X14</f>
        <v>#REF!</v>
      </c>
      <c r="Y14" s="26" t="e">
        <f>#REF!-'1-5月'!Y14</f>
        <v>#REF!</v>
      </c>
      <c r="Z14" s="26" t="e">
        <f>#REF!-'1-5月'!Z14</f>
        <v>#REF!</v>
      </c>
      <c r="AA14" s="26" t="e">
        <f>#REF!-'1-5月'!AA14</f>
        <v>#REF!</v>
      </c>
      <c r="AB14" s="26" t="e">
        <f>#REF!-'1-5月'!AB14</f>
        <v>#REF!</v>
      </c>
      <c r="AC14" s="26" t="e">
        <f>#REF!-'1-5月'!AC14</f>
        <v>#REF!</v>
      </c>
      <c r="AD14" s="26" t="e">
        <f>#REF!-'1-5月'!AD14</f>
        <v>#REF!</v>
      </c>
      <c r="AE14" s="26" t="e">
        <f>#REF!-'1-5月'!AE14</f>
        <v>#REF!</v>
      </c>
      <c r="AF14" s="26" t="e">
        <f>#REF!-'1-5月'!AF14</f>
        <v>#REF!</v>
      </c>
      <c r="AG14" s="26" t="e">
        <f>#REF!-'1-5月'!AG14</f>
        <v>#REF!</v>
      </c>
      <c r="AH14" s="26" t="e">
        <f>#REF!-'1-5月'!AH14</f>
        <v>#REF!</v>
      </c>
      <c r="AI14" s="26" t="e">
        <f>#REF!-'1-5月'!AI14</f>
        <v>#REF!</v>
      </c>
      <c r="AJ14" s="26" t="e">
        <f>#REF!-'1-5月'!AJ14</f>
        <v>#REF!</v>
      </c>
      <c r="AK14" s="26" t="e">
        <f>#REF!-'1-5月'!AK14</f>
        <v>#REF!</v>
      </c>
      <c r="AL14" s="26" t="e">
        <f>#REF!-'1-5月'!AL14</f>
        <v>#REF!</v>
      </c>
      <c r="AM14" s="26" t="e">
        <f>#REF!-'1-5月'!AM14</f>
        <v>#REF!</v>
      </c>
      <c r="AN14" s="26" t="e">
        <f>#REF!-'1-5月'!AN14</f>
        <v>#REF!</v>
      </c>
      <c r="AO14" s="26" t="e">
        <f>#REF!-'1-5月'!AO14</f>
        <v>#REF!</v>
      </c>
      <c r="AP14" s="26" t="e">
        <f>#REF!-'1-5月'!AP14</f>
        <v>#REF!</v>
      </c>
      <c r="AQ14" s="26" t="e">
        <f>#REF!-'1-5月'!AQ14</f>
        <v>#REF!</v>
      </c>
      <c r="AR14" s="26" t="e">
        <f>#REF!-'1-5月'!AR14</f>
        <v>#REF!</v>
      </c>
      <c r="AS14" s="26" t="e">
        <f>#REF!-'1-5月'!AS14</f>
        <v>#REF!</v>
      </c>
      <c r="AT14" s="26" t="e">
        <f>#REF!-'1-5月'!AT14</f>
        <v>#REF!</v>
      </c>
      <c r="AU14" s="26" t="e">
        <f>#REF!-'1-5月'!AU14</f>
        <v>#REF!</v>
      </c>
      <c r="AV14" s="26" t="e">
        <f>#REF!-'1-5月'!AV14</f>
        <v>#REF!</v>
      </c>
      <c r="AW14" s="26" t="e">
        <f>#REF!-'1-5月'!AW14</f>
        <v>#REF!</v>
      </c>
      <c r="AX14" s="26" t="e">
        <f>#REF!-'1-5月'!AX14</f>
        <v>#REF!</v>
      </c>
      <c r="AY14" s="36"/>
    </row>
    <row r="15" customHeight="true" spans="1:51">
      <c r="A15" s="11"/>
      <c r="B15" s="14"/>
      <c r="C15" s="10"/>
      <c r="D15" s="15"/>
      <c r="E15" s="27" t="s">
        <v>43</v>
      </c>
      <c r="F15" s="15" t="s">
        <v>41</v>
      </c>
      <c r="G15" s="26" t="e">
        <f>#REF!-'1-5月'!G15</f>
        <v>#REF!</v>
      </c>
      <c r="H15" s="26" t="e">
        <f>#REF!-'1-5月'!H15</f>
        <v>#REF!</v>
      </c>
      <c r="I15" s="26" t="e">
        <f>#REF!-'1-5月'!I15</f>
        <v>#REF!</v>
      </c>
      <c r="J15" s="26" t="e">
        <f>#REF!-'1-5月'!J15</f>
        <v>#REF!</v>
      </c>
      <c r="K15" s="26" t="e">
        <f>#REF!-'1-5月'!K15</f>
        <v>#REF!</v>
      </c>
      <c r="L15" s="26" t="e">
        <f>#REF!-'1-5月'!L15</f>
        <v>#REF!</v>
      </c>
      <c r="M15" s="26" t="e">
        <f>#REF!-'1-5月'!M15</f>
        <v>#REF!</v>
      </c>
      <c r="N15" s="26" t="e">
        <f>#REF!-'1-5月'!N15</f>
        <v>#REF!</v>
      </c>
      <c r="O15" s="26" t="e">
        <f>#REF!-'1-5月'!O15</f>
        <v>#REF!</v>
      </c>
      <c r="P15" s="26" t="e">
        <f>#REF!-'1-5月'!P15</f>
        <v>#REF!</v>
      </c>
      <c r="Q15" s="26" t="e">
        <f>#REF!-'1-5月'!Q15</f>
        <v>#REF!</v>
      </c>
      <c r="R15" s="26" t="e">
        <f>#REF!-'1-5月'!R15</f>
        <v>#REF!</v>
      </c>
      <c r="S15" s="26" t="e">
        <f>#REF!-'1-5月'!S15</f>
        <v>#REF!</v>
      </c>
      <c r="T15" s="26" t="e">
        <f>#REF!-'1-5月'!T15</f>
        <v>#REF!</v>
      </c>
      <c r="U15" s="26" t="e">
        <f>#REF!-'1-5月'!U15</f>
        <v>#REF!</v>
      </c>
      <c r="V15" s="26" t="e">
        <f>#REF!-'1-5月'!V15</f>
        <v>#REF!</v>
      </c>
      <c r="W15" s="26" t="e">
        <f>#REF!-'1-5月'!W15</f>
        <v>#REF!</v>
      </c>
      <c r="X15" s="26" t="e">
        <f>#REF!-'1-5月'!X15</f>
        <v>#REF!</v>
      </c>
      <c r="Y15" s="26" t="e">
        <f>#REF!-'1-5月'!Y15</f>
        <v>#REF!</v>
      </c>
      <c r="Z15" s="26" t="e">
        <f>#REF!-'1-5月'!Z15</f>
        <v>#REF!</v>
      </c>
      <c r="AA15" s="26" t="e">
        <f>#REF!-'1-5月'!AA15</f>
        <v>#REF!</v>
      </c>
      <c r="AB15" s="26" t="e">
        <f>#REF!-'1-5月'!AB15</f>
        <v>#REF!</v>
      </c>
      <c r="AC15" s="26" t="e">
        <f>#REF!-'1-5月'!AC15</f>
        <v>#REF!</v>
      </c>
      <c r="AD15" s="26" t="e">
        <f>#REF!-'1-5月'!AD15</f>
        <v>#REF!</v>
      </c>
      <c r="AE15" s="26" t="e">
        <f>#REF!-'1-5月'!AE15</f>
        <v>#REF!</v>
      </c>
      <c r="AF15" s="26" t="e">
        <f>#REF!-'1-5月'!AF15</f>
        <v>#REF!</v>
      </c>
      <c r="AG15" s="26" t="e">
        <f>#REF!-'1-5月'!AG15</f>
        <v>#REF!</v>
      </c>
      <c r="AH15" s="26" t="e">
        <f>#REF!-'1-5月'!AH15</f>
        <v>#REF!</v>
      </c>
      <c r="AI15" s="26" t="e">
        <f>#REF!-'1-5月'!AI15</f>
        <v>#REF!</v>
      </c>
      <c r="AJ15" s="26" t="e">
        <f>#REF!-'1-5月'!AJ15</f>
        <v>#REF!</v>
      </c>
      <c r="AK15" s="26" t="e">
        <f>#REF!-'1-5月'!AK15</f>
        <v>#REF!</v>
      </c>
      <c r="AL15" s="26" t="e">
        <f>#REF!-'1-5月'!AL15</f>
        <v>#REF!</v>
      </c>
      <c r="AM15" s="26" t="e">
        <f>#REF!-'1-5月'!AM15</f>
        <v>#REF!</v>
      </c>
      <c r="AN15" s="26" t="e">
        <f>#REF!-'1-5月'!AN15</f>
        <v>#REF!</v>
      </c>
      <c r="AO15" s="26" t="e">
        <f>#REF!-'1-5月'!AO15</f>
        <v>#REF!</v>
      </c>
      <c r="AP15" s="26" t="e">
        <f>#REF!-'1-5月'!AP15</f>
        <v>#REF!</v>
      </c>
      <c r="AQ15" s="26" t="e">
        <f>#REF!-'1-5月'!AQ15</f>
        <v>#REF!</v>
      </c>
      <c r="AR15" s="26" t="e">
        <f>#REF!-'1-5月'!AR15</f>
        <v>#REF!</v>
      </c>
      <c r="AS15" s="26" t="e">
        <f>#REF!-'1-5月'!AS15</f>
        <v>#REF!</v>
      </c>
      <c r="AT15" s="26" t="e">
        <f>#REF!-'1-5月'!AT15</f>
        <v>#REF!</v>
      </c>
      <c r="AU15" s="26" t="e">
        <f>#REF!-'1-5月'!AU15</f>
        <v>#REF!</v>
      </c>
      <c r="AV15" s="26" t="e">
        <f>#REF!-'1-5月'!AV15</f>
        <v>#REF!</v>
      </c>
      <c r="AW15" s="26" t="e">
        <f>#REF!-'1-5月'!AW15</f>
        <v>#REF!</v>
      </c>
      <c r="AX15" s="26" t="e">
        <f>#REF!-'1-5月'!AX15</f>
        <v>#REF!</v>
      </c>
      <c r="AY15" s="36"/>
    </row>
    <row r="16" customHeight="true" spans="1:51">
      <c r="A16" s="11"/>
      <c r="B16" s="14"/>
      <c r="C16" s="10"/>
      <c r="D16" s="15"/>
      <c r="E16" s="27" t="s">
        <v>44</v>
      </c>
      <c r="F16" s="15" t="s">
        <v>41</v>
      </c>
      <c r="G16" s="26" t="e">
        <f>#REF!-'1-5月'!G16</f>
        <v>#REF!</v>
      </c>
      <c r="H16" s="26" t="e">
        <f>#REF!-'1-5月'!H16</f>
        <v>#REF!</v>
      </c>
      <c r="I16" s="26" t="e">
        <f>#REF!-'1-5月'!I16</f>
        <v>#REF!</v>
      </c>
      <c r="J16" s="26" t="e">
        <f>#REF!-'1-5月'!J16</f>
        <v>#REF!</v>
      </c>
      <c r="K16" s="26" t="e">
        <f>#REF!-'1-5月'!K16</f>
        <v>#REF!</v>
      </c>
      <c r="L16" s="26" t="e">
        <f>#REF!-'1-5月'!L16</f>
        <v>#REF!</v>
      </c>
      <c r="M16" s="26" t="e">
        <f>#REF!-'1-5月'!M16</f>
        <v>#REF!</v>
      </c>
      <c r="N16" s="26" t="e">
        <f>#REF!-'1-5月'!N16</f>
        <v>#REF!</v>
      </c>
      <c r="O16" s="26" t="e">
        <f>#REF!-'1-5月'!O16</f>
        <v>#REF!</v>
      </c>
      <c r="P16" s="26" t="e">
        <f>#REF!-'1-5月'!P16</f>
        <v>#REF!</v>
      </c>
      <c r="Q16" s="26" t="e">
        <f>#REF!-'1-5月'!Q16</f>
        <v>#REF!</v>
      </c>
      <c r="R16" s="26" t="e">
        <f>#REF!-'1-5月'!R16</f>
        <v>#REF!</v>
      </c>
      <c r="S16" s="26" t="e">
        <f>#REF!-'1-5月'!S16</f>
        <v>#REF!</v>
      </c>
      <c r="T16" s="26" t="e">
        <f>#REF!-'1-5月'!T16</f>
        <v>#REF!</v>
      </c>
      <c r="U16" s="26" t="e">
        <f>#REF!-'1-5月'!U16</f>
        <v>#REF!</v>
      </c>
      <c r="V16" s="26" t="e">
        <f>#REF!-'1-5月'!V16</f>
        <v>#REF!</v>
      </c>
      <c r="W16" s="26" t="e">
        <f>#REF!-'1-5月'!W16</f>
        <v>#REF!</v>
      </c>
      <c r="X16" s="26" t="e">
        <f>#REF!-'1-5月'!X16</f>
        <v>#REF!</v>
      </c>
      <c r="Y16" s="26" t="e">
        <f>#REF!-'1-5月'!Y16</f>
        <v>#REF!</v>
      </c>
      <c r="Z16" s="26" t="e">
        <f>#REF!-'1-5月'!Z16</f>
        <v>#REF!</v>
      </c>
      <c r="AA16" s="26" t="e">
        <f>#REF!-'1-5月'!AA16</f>
        <v>#REF!</v>
      </c>
      <c r="AB16" s="26" t="e">
        <f>#REF!-'1-5月'!AB16</f>
        <v>#REF!</v>
      </c>
      <c r="AC16" s="26" t="e">
        <f>#REF!-'1-5月'!AC16</f>
        <v>#REF!</v>
      </c>
      <c r="AD16" s="26" t="e">
        <f>#REF!-'1-5月'!AD16</f>
        <v>#REF!</v>
      </c>
      <c r="AE16" s="26" t="e">
        <f>#REF!-'1-5月'!AE16</f>
        <v>#REF!</v>
      </c>
      <c r="AF16" s="26" t="e">
        <f>#REF!-'1-5月'!AF16</f>
        <v>#REF!</v>
      </c>
      <c r="AG16" s="26" t="e">
        <f>#REF!-'1-5月'!AG16</f>
        <v>#REF!</v>
      </c>
      <c r="AH16" s="26" t="e">
        <f>#REF!-'1-5月'!AH16</f>
        <v>#REF!</v>
      </c>
      <c r="AI16" s="26" t="e">
        <f>#REF!-'1-5月'!AI16</f>
        <v>#REF!</v>
      </c>
      <c r="AJ16" s="26" t="e">
        <f>#REF!-'1-5月'!AJ16</f>
        <v>#REF!</v>
      </c>
      <c r="AK16" s="26" t="e">
        <f>#REF!-'1-5月'!AK16</f>
        <v>#REF!</v>
      </c>
      <c r="AL16" s="26" t="e">
        <f>#REF!-'1-5月'!AL16</f>
        <v>#REF!</v>
      </c>
      <c r="AM16" s="26" t="e">
        <f>#REF!-'1-5月'!AM16</f>
        <v>#REF!</v>
      </c>
      <c r="AN16" s="26" t="e">
        <f>#REF!-'1-5月'!AN16</f>
        <v>#REF!</v>
      </c>
      <c r="AO16" s="26" t="e">
        <f>#REF!-'1-5月'!AO16</f>
        <v>#REF!</v>
      </c>
      <c r="AP16" s="26" t="e">
        <f>#REF!-'1-5月'!AP16</f>
        <v>#REF!</v>
      </c>
      <c r="AQ16" s="26" t="e">
        <f>#REF!-'1-5月'!AQ16</f>
        <v>#REF!</v>
      </c>
      <c r="AR16" s="26" t="e">
        <f>#REF!-'1-5月'!AR16</f>
        <v>#REF!</v>
      </c>
      <c r="AS16" s="26" t="e">
        <f>#REF!-'1-5月'!AS16</f>
        <v>#REF!</v>
      </c>
      <c r="AT16" s="26" t="e">
        <f>#REF!-'1-5月'!AT16</f>
        <v>#REF!</v>
      </c>
      <c r="AU16" s="26" t="e">
        <f>#REF!-'1-5月'!AU16</f>
        <v>#REF!</v>
      </c>
      <c r="AV16" s="26" t="e">
        <f>#REF!-'1-5月'!AV16</f>
        <v>#REF!</v>
      </c>
      <c r="AW16" s="26" t="e">
        <f>#REF!-'1-5月'!AW16</f>
        <v>#REF!</v>
      </c>
      <c r="AX16" s="26" t="e">
        <f>#REF!-'1-5月'!AX16</f>
        <v>#REF!</v>
      </c>
      <c r="AY16" s="37" t="s">
        <v>273</v>
      </c>
    </row>
    <row r="17" customHeight="true" spans="1:51">
      <c r="A17" s="11"/>
      <c r="B17" s="14"/>
      <c r="C17" s="10"/>
      <c r="D17" s="15"/>
      <c r="E17" s="27" t="s">
        <v>45</v>
      </c>
      <c r="F17" s="15" t="s">
        <v>41</v>
      </c>
      <c r="G17" s="26" t="e">
        <f>#REF!-'1-5月'!G17</f>
        <v>#REF!</v>
      </c>
      <c r="H17" s="26" t="e">
        <f>#REF!-'1-5月'!H17</f>
        <v>#REF!</v>
      </c>
      <c r="I17" s="26" t="e">
        <f>#REF!-'1-5月'!I17</f>
        <v>#REF!</v>
      </c>
      <c r="J17" s="26" t="e">
        <f>#REF!-'1-5月'!J17</f>
        <v>#REF!</v>
      </c>
      <c r="K17" s="26" t="e">
        <f>#REF!-'1-5月'!K17</f>
        <v>#REF!</v>
      </c>
      <c r="L17" s="26" t="e">
        <f>#REF!-'1-5月'!L17</f>
        <v>#REF!</v>
      </c>
      <c r="M17" s="26" t="e">
        <f>#REF!-'1-5月'!M17</f>
        <v>#REF!</v>
      </c>
      <c r="N17" s="26" t="e">
        <f>#REF!-'1-5月'!N17</f>
        <v>#REF!</v>
      </c>
      <c r="O17" s="26" t="e">
        <f>#REF!-'1-5月'!O17</f>
        <v>#REF!</v>
      </c>
      <c r="P17" s="26" t="e">
        <f>#REF!-'1-5月'!P17</f>
        <v>#REF!</v>
      </c>
      <c r="Q17" s="26" t="e">
        <f>#REF!-'1-5月'!Q17</f>
        <v>#REF!</v>
      </c>
      <c r="R17" s="26" t="e">
        <f>#REF!-'1-5月'!R17</f>
        <v>#REF!</v>
      </c>
      <c r="S17" s="26" t="e">
        <f>#REF!-'1-5月'!S17</f>
        <v>#REF!</v>
      </c>
      <c r="T17" s="26" t="e">
        <f>#REF!-'1-5月'!T17</f>
        <v>#REF!</v>
      </c>
      <c r="U17" s="26" t="e">
        <f>#REF!-'1-5月'!U17</f>
        <v>#REF!</v>
      </c>
      <c r="V17" s="26" t="e">
        <f>#REF!-'1-5月'!V17</f>
        <v>#REF!</v>
      </c>
      <c r="W17" s="26" t="e">
        <f>#REF!-'1-5月'!W17</f>
        <v>#REF!</v>
      </c>
      <c r="X17" s="26" t="e">
        <f>#REF!-'1-5月'!X17</f>
        <v>#REF!</v>
      </c>
      <c r="Y17" s="26" t="e">
        <f>#REF!-'1-5月'!Y17</f>
        <v>#REF!</v>
      </c>
      <c r="Z17" s="26" t="e">
        <f>#REF!-'1-5月'!Z17</f>
        <v>#REF!</v>
      </c>
      <c r="AA17" s="26" t="e">
        <f>#REF!-'1-5月'!AA17</f>
        <v>#REF!</v>
      </c>
      <c r="AB17" s="26" t="e">
        <f>#REF!-'1-5月'!AB17</f>
        <v>#REF!</v>
      </c>
      <c r="AC17" s="26" t="e">
        <f>#REF!-'1-5月'!AC17</f>
        <v>#REF!</v>
      </c>
      <c r="AD17" s="26" t="e">
        <f>#REF!-'1-5月'!AD17</f>
        <v>#REF!</v>
      </c>
      <c r="AE17" s="26" t="e">
        <f>#REF!-'1-5月'!AE17</f>
        <v>#REF!</v>
      </c>
      <c r="AF17" s="26" t="e">
        <f>#REF!-'1-5月'!AF17</f>
        <v>#REF!</v>
      </c>
      <c r="AG17" s="26" t="e">
        <f>#REF!-'1-5月'!AG17</f>
        <v>#REF!</v>
      </c>
      <c r="AH17" s="26" t="e">
        <f>#REF!-'1-5月'!AH17</f>
        <v>#REF!</v>
      </c>
      <c r="AI17" s="26" t="e">
        <f>#REF!-'1-5月'!AI17</f>
        <v>#REF!</v>
      </c>
      <c r="AJ17" s="26" t="e">
        <f>#REF!-'1-5月'!AJ17</f>
        <v>#REF!</v>
      </c>
      <c r="AK17" s="26" t="e">
        <f>#REF!-'1-5月'!AK17</f>
        <v>#REF!</v>
      </c>
      <c r="AL17" s="26" t="e">
        <f>#REF!-'1-5月'!AL17</f>
        <v>#REF!</v>
      </c>
      <c r="AM17" s="26" t="e">
        <f>#REF!-'1-5月'!AM17</f>
        <v>#REF!</v>
      </c>
      <c r="AN17" s="26" t="e">
        <f>#REF!-'1-5月'!AN17</f>
        <v>#REF!</v>
      </c>
      <c r="AO17" s="26" t="e">
        <f>#REF!-'1-5月'!AO17</f>
        <v>#REF!</v>
      </c>
      <c r="AP17" s="26" t="e">
        <f>#REF!-'1-5月'!AP17</f>
        <v>#REF!</v>
      </c>
      <c r="AQ17" s="26" t="e">
        <f>#REF!-'1-5月'!AQ17</f>
        <v>#REF!</v>
      </c>
      <c r="AR17" s="26" t="e">
        <f>#REF!-'1-5月'!AR17</f>
        <v>#REF!</v>
      </c>
      <c r="AS17" s="26" t="e">
        <f>#REF!-'1-5月'!AS17</f>
        <v>#REF!</v>
      </c>
      <c r="AT17" s="26" t="e">
        <f>#REF!-'1-5月'!AT17</f>
        <v>#REF!</v>
      </c>
      <c r="AU17" s="26" t="e">
        <f>#REF!-'1-5月'!AU17</f>
        <v>#REF!</v>
      </c>
      <c r="AV17" s="26" t="e">
        <f>#REF!-'1-5月'!AV17</f>
        <v>#REF!</v>
      </c>
      <c r="AW17" s="26" t="e">
        <f>#REF!-'1-5月'!AW17</f>
        <v>#REF!</v>
      </c>
      <c r="AX17" s="26" t="e">
        <f>#REF!-'1-5月'!AX17</f>
        <v>#REF!</v>
      </c>
      <c r="AY17" s="23"/>
    </row>
    <row r="18" customHeight="true" spans="1:51">
      <c r="A18" s="11"/>
      <c r="B18" s="13">
        <v>5</v>
      </c>
      <c r="C18" s="10" t="s">
        <v>48</v>
      </c>
      <c r="D18" s="10" t="s">
        <v>49</v>
      </c>
      <c r="E18" s="10"/>
      <c r="F18" s="15" t="s">
        <v>41</v>
      </c>
      <c r="G18" s="26" t="e">
        <f>#REF!-'1-5月'!G18</f>
        <v>#REF!</v>
      </c>
      <c r="H18" s="26" t="e">
        <f>#REF!-'1-5月'!H18</f>
        <v>#REF!</v>
      </c>
      <c r="I18" s="26" t="e">
        <f>#REF!-'1-5月'!I18</f>
        <v>#REF!</v>
      </c>
      <c r="J18" s="26" t="e">
        <f>#REF!-'1-5月'!J18</f>
        <v>#REF!</v>
      </c>
      <c r="K18" s="26" t="e">
        <f>#REF!-'1-5月'!K18</f>
        <v>#REF!</v>
      </c>
      <c r="L18" s="26" t="e">
        <f>#REF!-'1-5月'!L18</f>
        <v>#REF!</v>
      </c>
      <c r="M18" s="26" t="e">
        <f>#REF!-'1-5月'!M18</f>
        <v>#REF!</v>
      </c>
      <c r="N18" s="26" t="e">
        <f>#REF!-'1-5月'!N18</f>
        <v>#REF!</v>
      </c>
      <c r="O18" s="26" t="e">
        <f>#REF!-'1-5月'!O18</f>
        <v>#REF!</v>
      </c>
      <c r="P18" s="26" t="e">
        <f>#REF!-'1-5月'!P18</f>
        <v>#REF!</v>
      </c>
      <c r="Q18" s="26" t="e">
        <f>#REF!-'1-5月'!Q18</f>
        <v>#REF!</v>
      </c>
      <c r="R18" s="26" t="e">
        <f>#REF!-'1-5月'!R18</f>
        <v>#REF!</v>
      </c>
      <c r="S18" s="26" t="e">
        <f>#REF!-'1-5月'!S18</f>
        <v>#REF!</v>
      </c>
      <c r="T18" s="26" t="e">
        <f>#REF!-'1-5月'!T18</f>
        <v>#REF!</v>
      </c>
      <c r="U18" s="26" t="e">
        <f>#REF!-'1-5月'!U18</f>
        <v>#REF!</v>
      </c>
      <c r="V18" s="26" t="e">
        <f>#REF!-'1-5月'!V18</f>
        <v>#REF!</v>
      </c>
      <c r="W18" s="26" t="e">
        <f>#REF!-'1-5月'!W18</f>
        <v>#REF!</v>
      </c>
      <c r="X18" s="26" t="e">
        <f>#REF!-'1-5月'!X18</f>
        <v>#REF!</v>
      </c>
      <c r="Y18" s="26" t="e">
        <f>#REF!-'1-5月'!Y18</f>
        <v>#REF!</v>
      </c>
      <c r="Z18" s="26" t="e">
        <f>#REF!-'1-5月'!Z18</f>
        <v>#REF!</v>
      </c>
      <c r="AA18" s="26" t="e">
        <f>#REF!-'1-5月'!AA18</f>
        <v>#REF!</v>
      </c>
      <c r="AB18" s="26" t="e">
        <f>#REF!-'1-5月'!AB18</f>
        <v>#REF!</v>
      </c>
      <c r="AC18" s="26" t="e">
        <f>#REF!-'1-5月'!AC18</f>
        <v>#REF!</v>
      </c>
      <c r="AD18" s="26" t="e">
        <f>#REF!-'1-5月'!AD18</f>
        <v>#REF!</v>
      </c>
      <c r="AE18" s="26" t="e">
        <f>#REF!-'1-5月'!AE18</f>
        <v>#REF!</v>
      </c>
      <c r="AF18" s="26" t="e">
        <f>#REF!-'1-5月'!AF18</f>
        <v>#REF!</v>
      </c>
      <c r="AG18" s="26" t="e">
        <f>#REF!-'1-5月'!AG18</f>
        <v>#REF!</v>
      </c>
      <c r="AH18" s="26" t="e">
        <f>#REF!-'1-5月'!AH18</f>
        <v>#REF!</v>
      </c>
      <c r="AI18" s="26" t="e">
        <f>#REF!-'1-5月'!AI18</f>
        <v>#REF!</v>
      </c>
      <c r="AJ18" s="26" t="e">
        <f>#REF!-'1-5月'!AJ18</f>
        <v>#REF!</v>
      </c>
      <c r="AK18" s="26" t="e">
        <f>#REF!-'1-5月'!AK18</f>
        <v>#REF!</v>
      </c>
      <c r="AL18" s="26" t="e">
        <f>#REF!-'1-5月'!AL18</f>
        <v>#REF!</v>
      </c>
      <c r="AM18" s="26" t="e">
        <f>#REF!-'1-5月'!AM18</f>
        <v>#REF!</v>
      </c>
      <c r="AN18" s="26" t="e">
        <f>#REF!-'1-5月'!AN18</f>
        <v>#REF!</v>
      </c>
      <c r="AO18" s="26" t="e">
        <f>#REF!-'1-5月'!AO18</f>
        <v>#REF!</v>
      </c>
      <c r="AP18" s="26" t="e">
        <f>#REF!-'1-5月'!AP18</f>
        <v>#REF!</v>
      </c>
      <c r="AQ18" s="26" t="e">
        <f>#REF!-'1-5月'!AQ18</f>
        <v>#REF!</v>
      </c>
      <c r="AR18" s="26" t="e">
        <f>#REF!-'1-5月'!AR18</f>
        <v>#REF!</v>
      </c>
      <c r="AS18" s="26" t="e">
        <f>#REF!-'1-5月'!AS18</f>
        <v>#REF!</v>
      </c>
      <c r="AT18" s="26" t="e">
        <f>#REF!-'1-5月'!AT18</f>
        <v>#REF!</v>
      </c>
      <c r="AU18" s="26" t="e">
        <f>#REF!-'1-5月'!AU18</f>
        <v>#REF!</v>
      </c>
      <c r="AV18" s="26" t="e">
        <f>#REF!-'1-5月'!AV18</f>
        <v>#REF!</v>
      </c>
      <c r="AW18" s="26" t="e">
        <f>#REF!-'1-5月'!AW18</f>
        <v>#REF!</v>
      </c>
      <c r="AX18" s="26" t="e">
        <f>#REF!-'1-5月'!AX18</f>
        <v>#REF!</v>
      </c>
      <c r="AY18" s="10" t="s">
        <v>50</v>
      </c>
    </row>
    <row r="19" customHeight="true" spans="1:51">
      <c r="A19" s="11"/>
      <c r="B19" s="13">
        <v>6</v>
      </c>
      <c r="C19" s="10" t="s">
        <v>51</v>
      </c>
      <c r="D19" s="10" t="s">
        <v>52</v>
      </c>
      <c r="E19" s="10"/>
      <c r="F19" s="15" t="s">
        <v>41</v>
      </c>
      <c r="G19" s="26" t="e">
        <f>#REF!-'1-5月'!G19</f>
        <v>#REF!</v>
      </c>
      <c r="H19" s="26" t="e">
        <f>#REF!-'1-5月'!H19</f>
        <v>#REF!</v>
      </c>
      <c r="I19" s="26" t="e">
        <f>#REF!-'1-5月'!I19</f>
        <v>#REF!</v>
      </c>
      <c r="J19" s="26" t="e">
        <f>#REF!-'1-5月'!J19</f>
        <v>#REF!</v>
      </c>
      <c r="K19" s="26" t="e">
        <f>#REF!-'1-5月'!K19</f>
        <v>#REF!</v>
      </c>
      <c r="L19" s="26" t="e">
        <f>#REF!-'1-5月'!L19</f>
        <v>#REF!</v>
      </c>
      <c r="M19" s="26" t="e">
        <f>#REF!-'1-5月'!M19</f>
        <v>#REF!</v>
      </c>
      <c r="N19" s="26" t="e">
        <f>#REF!-'1-5月'!N19</f>
        <v>#REF!</v>
      </c>
      <c r="O19" s="26" t="e">
        <f>#REF!-'1-5月'!O19</f>
        <v>#REF!</v>
      </c>
      <c r="P19" s="26" t="e">
        <f>#REF!-'1-5月'!P19</f>
        <v>#REF!</v>
      </c>
      <c r="Q19" s="26" t="e">
        <f>#REF!-'1-5月'!Q19</f>
        <v>#REF!</v>
      </c>
      <c r="R19" s="26" t="e">
        <f>#REF!-'1-5月'!R19</f>
        <v>#REF!</v>
      </c>
      <c r="S19" s="26" t="e">
        <f>#REF!-'1-5月'!S19</f>
        <v>#REF!</v>
      </c>
      <c r="T19" s="26" t="e">
        <f>#REF!-'1-5月'!T19</f>
        <v>#REF!</v>
      </c>
      <c r="U19" s="26" t="e">
        <f>#REF!-'1-5月'!U19</f>
        <v>#REF!</v>
      </c>
      <c r="V19" s="26" t="e">
        <f>#REF!-'1-5月'!V19</f>
        <v>#REF!</v>
      </c>
      <c r="W19" s="26" t="e">
        <f>#REF!-'1-5月'!W19</f>
        <v>#REF!</v>
      </c>
      <c r="X19" s="26" t="e">
        <f>#REF!-'1-5月'!X19</f>
        <v>#REF!</v>
      </c>
      <c r="Y19" s="26" t="e">
        <f>#REF!-'1-5月'!Y19</f>
        <v>#REF!</v>
      </c>
      <c r="Z19" s="26" t="e">
        <f>#REF!-'1-5月'!Z19</f>
        <v>#REF!</v>
      </c>
      <c r="AA19" s="26" t="e">
        <f>#REF!-'1-5月'!AA19</f>
        <v>#REF!</v>
      </c>
      <c r="AB19" s="26" t="e">
        <f>#REF!-'1-5月'!AB19</f>
        <v>#REF!</v>
      </c>
      <c r="AC19" s="26" t="e">
        <f>#REF!-'1-5月'!AC19</f>
        <v>#REF!</v>
      </c>
      <c r="AD19" s="26" t="e">
        <f>#REF!-'1-5月'!AD19</f>
        <v>#REF!</v>
      </c>
      <c r="AE19" s="26" t="e">
        <f>#REF!-'1-5月'!AE19</f>
        <v>#REF!</v>
      </c>
      <c r="AF19" s="26" t="e">
        <f>#REF!-'1-5月'!AF19</f>
        <v>#REF!</v>
      </c>
      <c r="AG19" s="26" t="e">
        <f>#REF!-'1-5月'!AG19</f>
        <v>#REF!</v>
      </c>
      <c r="AH19" s="26" t="e">
        <f>#REF!-'1-5月'!AH19</f>
        <v>#REF!</v>
      </c>
      <c r="AI19" s="26" t="e">
        <f>#REF!-'1-5月'!AI19</f>
        <v>#REF!</v>
      </c>
      <c r="AJ19" s="26" t="e">
        <f>#REF!-'1-5月'!AJ19</f>
        <v>#REF!</v>
      </c>
      <c r="AK19" s="26" t="e">
        <f>#REF!-'1-5月'!AK19</f>
        <v>#REF!</v>
      </c>
      <c r="AL19" s="26" t="e">
        <f>#REF!-'1-5月'!AL19</f>
        <v>#REF!</v>
      </c>
      <c r="AM19" s="26" t="e">
        <f>#REF!-'1-5月'!AM19</f>
        <v>#REF!</v>
      </c>
      <c r="AN19" s="26" t="e">
        <f>#REF!-'1-5月'!AN19</f>
        <v>#REF!</v>
      </c>
      <c r="AO19" s="26" t="e">
        <f>#REF!-'1-5月'!AO19</f>
        <v>#REF!</v>
      </c>
      <c r="AP19" s="26" t="e">
        <f>#REF!-'1-5月'!AP19</f>
        <v>#REF!</v>
      </c>
      <c r="AQ19" s="26" t="e">
        <f>#REF!-'1-5月'!AQ19</f>
        <v>#REF!</v>
      </c>
      <c r="AR19" s="26" t="e">
        <f>#REF!-'1-5月'!AR19</f>
        <v>#REF!</v>
      </c>
      <c r="AS19" s="26" t="e">
        <f>#REF!-'1-5月'!AS19</f>
        <v>#REF!</v>
      </c>
      <c r="AT19" s="26" t="e">
        <f>#REF!-'1-5月'!AT19</f>
        <v>#REF!</v>
      </c>
      <c r="AU19" s="26" t="e">
        <f>#REF!-'1-5月'!AU19</f>
        <v>#REF!</v>
      </c>
      <c r="AV19" s="26" t="e">
        <f>#REF!-'1-5月'!AV19</f>
        <v>#REF!</v>
      </c>
      <c r="AW19" s="26" t="e">
        <f>#REF!-'1-5月'!AW19</f>
        <v>#REF!</v>
      </c>
      <c r="AX19" s="26" t="e">
        <f>#REF!-'1-5月'!AX19</f>
        <v>#REF!</v>
      </c>
      <c r="AY19" s="35" t="s">
        <v>50</v>
      </c>
    </row>
    <row r="20" customHeight="true" spans="1:51">
      <c r="A20" s="11"/>
      <c r="B20" s="13">
        <v>7</v>
      </c>
      <c r="C20" s="10" t="s">
        <v>53</v>
      </c>
      <c r="D20" s="10" t="s">
        <v>54</v>
      </c>
      <c r="E20" s="10"/>
      <c r="F20" s="15" t="s">
        <v>269</v>
      </c>
      <c r="G20" s="26" t="e">
        <f>#REF!-'1-5月'!G20</f>
        <v>#REF!</v>
      </c>
      <c r="H20" s="26" t="e">
        <f>#REF!-'1-5月'!H20</f>
        <v>#REF!</v>
      </c>
      <c r="I20" s="26" t="e">
        <f>#REF!-'1-5月'!I20</f>
        <v>#REF!</v>
      </c>
      <c r="J20" s="26" t="e">
        <f>#REF!-'1-5月'!J20</f>
        <v>#REF!</v>
      </c>
      <c r="K20" s="26" t="e">
        <f>#REF!-'1-5月'!K20</f>
        <v>#REF!</v>
      </c>
      <c r="L20" s="26" t="e">
        <f>#REF!-'1-5月'!L20</f>
        <v>#REF!</v>
      </c>
      <c r="M20" s="26" t="e">
        <f>#REF!-'1-5月'!M20</f>
        <v>#REF!</v>
      </c>
      <c r="N20" s="26" t="e">
        <f>#REF!-'1-5月'!N20</f>
        <v>#REF!</v>
      </c>
      <c r="O20" s="26" t="e">
        <f>#REF!-'1-5月'!O20</f>
        <v>#REF!</v>
      </c>
      <c r="P20" s="26" t="e">
        <f>#REF!-'1-5月'!P20</f>
        <v>#REF!</v>
      </c>
      <c r="Q20" s="26" t="e">
        <f>#REF!-'1-5月'!Q20</f>
        <v>#REF!</v>
      </c>
      <c r="R20" s="26" t="e">
        <f>#REF!-'1-5月'!R20</f>
        <v>#REF!</v>
      </c>
      <c r="S20" s="26" t="e">
        <f>#REF!-'1-5月'!S20</f>
        <v>#REF!</v>
      </c>
      <c r="T20" s="26" t="e">
        <f>#REF!-'1-5月'!T20</f>
        <v>#REF!</v>
      </c>
      <c r="U20" s="26" t="e">
        <f>#REF!-'1-5月'!U20</f>
        <v>#REF!</v>
      </c>
      <c r="V20" s="26" t="e">
        <f>#REF!-'1-5月'!V20</f>
        <v>#REF!</v>
      </c>
      <c r="W20" s="26" t="e">
        <f>#REF!-'1-5月'!W20</f>
        <v>#REF!</v>
      </c>
      <c r="X20" s="26" t="e">
        <f>#REF!-'1-5月'!X20</f>
        <v>#REF!</v>
      </c>
      <c r="Y20" s="26" t="e">
        <f>#REF!-'1-5月'!Y20</f>
        <v>#REF!</v>
      </c>
      <c r="Z20" s="26" t="e">
        <f>#REF!-'1-5月'!Z20</f>
        <v>#REF!</v>
      </c>
      <c r="AA20" s="26" t="e">
        <f>#REF!-'1-5月'!AA20</f>
        <v>#REF!</v>
      </c>
      <c r="AB20" s="26" t="e">
        <f>#REF!-'1-5月'!AB20</f>
        <v>#REF!</v>
      </c>
      <c r="AC20" s="26" t="e">
        <f>#REF!-'1-5月'!AC20</f>
        <v>#REF!</v>
      </c>
      <c r="AD20" s="26" t="e">
        <f>#REF!-'1-5月'!AD20</f>
        <v>#REF!</v>
      </c>
      <c r="AE20" s="26" t="e">
        <f>#REF!-'1-5月'!AE20</f>
        <v>#REF!</v>
      </c>
      <c r="AF20" s="26" t="e">
        <f>#REF!-'1-5月'!AF20</f>
        <v>#REF!</v>
      </c>
      <c r="AG20" s="26" t="e">
        <f>#REF!-'1-5月'!AG20</f>
        <v>#REF!</v>
      </c>
      <c r="AH20" s="26" t="e">
        <f>#REF!-'1-5月'!AH20</f>
        <v>#REF!</v>
      </c>
      <c r="AI20" s="26" t="e">
        <f>#REF!-'1-5月'!AI20</f>
        <v>#REF!</v>
      </c>
      <c r="AJ20" s="26" t="e">
        <f>#REF!-'1-5月'!AJ20</f>
        <v>#REF!</v>
      </c>
      <c r="AK20" s="26" t="e">
        <f>#REF!-'1-5月'!AK20</f>
        <v>#REF!</v>
      </c>
      <c r="AL20" s="26" t="e">
        <f>#REF!-'1-5月'!AL20</f>
        <v>#REF!</v>
      </c>
      <c r="AM20" s="26" t="e">
        <f>#REF!-'1-5月'!AM20</f>
        <v>#REF!</v>
      </c>
      <c r="AN20" s="26" t="e">
        <f>#REF!-'1-5月'!AN20</f>
        <v>#REF!</v>
      </c>
      <c r="AO20" s="26" t="e">
        <f>#REF!-'1-5月'!AO20</f>
        <v>#REF!</v>
      </c>
      <c r="AP20" s="26" t="e">
        <f>#REF!-'1-5月'!AP20</f>
        <v>#REF!</v>
      </c>
      <c r="AQ20" s="26" t="e">
        <f>#REF!-'1-5月'!AQ20</f>
        <v>#REF!</v>
      </c>
      <c r="AR20" s="26" t="e">
        <f>#REF!-'1-5月'!AR20</f>
        <v>#REF!</v>
      </c>
      <c r="AS20" s="26" t="e">
        <f>#REF!-'1-5月'!AS20</f>
        <v>#REF!</v>
      </c>
      <c r="AT20" s="26" t="e">
        <f>#REF!-'1-5月'!AT20</f>
        <v>#REF!</v>
      </c>
      <c r="AU20" s="26" t="e">
        <f>#REF!-'1-5月'!AU20</f>
        <v>#REF!</v>
      </c>
      <c r="AV20" s="26" t="e">
        <f>#REF!-'1-5月'!AV20</f>
        <v>#REF!</v>
      </c>
      <c r="AW20" s="26" t="e">
        <f>#REF!-'1-5月'!AW20</f>
        <v>#REF!</v>
      </c>
      <c r="AX20" s="26" t="e">
        <f>#REF!-'1-5月'!AX20</f>
        <v>#REF!</v>
      </c>
      <c r="AY20" s="35"/>
    </row>
    <row r="21" customHeight="true" spans="1:51">
      <c r="A21" s="6"/>
      <c r="B21" s="13">
        <v>8</v>
      </c>
      <c r="C21" s="10" t="s">
        <v>55</v>
      </c>
      <c r="D21" s="10" t="s">
        <v>56</v>
      </c>
      <c r="E21" s="10"/>
      <c r="F21" s="15" t="s">
        <v>57</v>
      </c>
      <c r="G21" s="26" t="e">
        <f>#REF!-'1-5月'!G21</f>
        <v>#REF!</v>
      </c>
      <c r="H21" s="26" t="e">
        <f>#REF!-'1-5月'!H21</f>
        <v>#REF!</v>
      </c>
      <c r="I21" s="26" t="e">
        <f>#REF!-'1-5月'!I21</f>
        <v>#REF!</v>
      </c>
      <c r="J21" s="26" t="e">
        <f>#REF!-'1-5月'!J21</f>
        <v>#REF!</v>
      </c>
      <c r="K21" s="26" t="e">
        <f>#REF!-'1-5月'!K21</f>
        <v>#REF!</v>
      </c>
      <c r="L21" s="26" t="e">
        <f>#REF!-'1-5月'!L21</f>
        <v>#REF!</v>
      </c>
      <c r="M21" s="26" t="e">
        <f>#REF!-'1-5月'!M21</f>
        <v>#REF!</v>
      </c>
      <c r="N21" s="26" t="e">
        <f>#REF!-'1-5月'!N21</f>
        <v>#REF!</v>
      </c>
      <c r="O21" s="26" t="e">
        <f>#REF!-'1-5月'!O21</f>
        <v>#REF!</v>
      </c>
      <c r="P21" s="26" t="e">
        <f>#REF!-'1-5月'!P21</f>
        <v>#REF!</v>
      </c>
      <c r="Q21" s="26" t="e">
        <f>#REF!-'1-5月'!Q21</f>
        <v>#REF!</v>
      </c>
      <c r="R21" s="26" t="e">
        <f>#REF!-'1-5月'!R21</f>
        <v>#REF!</v>
      </c>
      <c r="S21" s="26" t="e">
        <f>#REF!-'1-5月'!S21</f>
        <v>#REF!</v>
      </c>
      <c r="T21" s="26" t="e">
        <f>#REF!-'1-5月'!T21</f>
        <v>#REF!</v>
      </c>
      <c r="U21" s="26" t="e">
        <f>#REF!-'1-5月'!U21</f>
        <v>#REF!</v>
      </c>
      <c r="V21" s="26" t="e">
        <f>#REF!-'1-5月'!V21</f>
        <v>#REF!</v>
      </c>
      <c r="W21" s="26" t="e">
        <f>#REF!-'1-5月'!W21</f>
        <v>#REF!</v>
      </c>
      <c r="X21" s="26" t="e">
        <f>#REF!-'1-5月'!X21</f>
        <v>#REF!</v>
      </c>
      <c r="Y21" s="26" t="e">
        <f>#REF!-'1-5月'!Y21</f>
        <v>#REF!</v>
      </c>
      <c r="Z21" s="26" t="e">
        <f>#REF!-'1-5月'!Z21</f>
        <v>#REF!</v>
      </c>
      <c r="AA21" s="26" t="e">
        <f>#REF!-'1-5月'!AA21</f>
        <v>#REF!</v>
      </c>
      <c r="AB21" s="26" t="e">
        <f>#REF!-'1-5月'!AB21</f>
        <v>#REF!</v>
      </c>
      <c r="AC21" s="26" t="e">
        <f>#REF!-'1-5月'!AC21</f>
        <v>#REF!</v>
      </c>
      <c r="AD21" s="26" t="e">
        <f>#REF!-'1-5月'!AD21</f>
        <v>#REF!</v>
      </c>
      <c r="AE21" s="26" t="e">
        <f>#REF!-'1-5月'!AE21</f>
        <v>#REF!</v>
      </c>
      <c r="AF21" s="26" t="e">
        <f>#REF!-'1-5月'!AF21</f>
        <v>#REF!</v>
      </c>
      <c r="AG21" s="26" t="e">
        <f>#REF!-'1-5月'!AG21</f>
        <v>#REF!</v>
      </c>
      <c r="AH21" s="26" t="e">
        <f>#REF!-'1-5月'!AH21</f>
        <v>#REF!</v>
      </c>
      <c r="AI21" s="26" t="e">
        <f>#REF!-'1-5月'!AI21</f>
        <v>#REF!</v>
      </c>
      <c r="AJ21" s="26" t="e">
        <f>#REF!-'1-5月'!AJ21</f>
        <v>#REF!</v>
      </c>
      <c r="AK21" s="26" t="e">
        <f>#REF!-'1-5月'!AK21</f>
        <v>#REF!</v>
      </c>
      <c r="AL21" s="26" t="e">
        <f>#REF!-'1-5月'!AL21</f>
        <v>#REF!</v>
      </c>
      <c r="AM21" s="26" t="e">
        <f>#REF!-'1-5月'!AM21</f>
        <v>#REF!</v>
      </c>
      <c r="AN21" s="26" t="e">
        <f>#REF!-'1-5月'!AN21</f>
        <v>#REF!</v>
      </c>
      <c r="AO21" s="26" t="e">
        <f>#REF!-'1-5月'!AO21</f>
        <v>#REF!</v>
      </c>
      <c r="AP21" s="26" t="e">
        <f>#REF!-'1-5月'!AP21</f>
        <v>#REF!</v>
      </c>
      <c r="AQ21" s="26" t="e">
        <f>#REF!-'1-5月'!AQ21</f>
        <v>#REF!</v>
      </c>
      <c r="AR21" s="26" t="e">
        <f>#REF!-'1-5月'!AR21</f>
        <v>#REF!</v>
      </c>
      <c r="AS21" s="26" t="e">
        <f>#REF!-'1-5月'!AS21</f>
        <v>#REF!</v>
      </c>
      <c r="AT21" s="26" t="e">
        <f>#REF!-'1-5月'!AT21</f>
        <v>#REF!</v>
      </c>
      <c r="AU21" s="26" t="e">
        <f>#REF!-'1-5月'!AU21</f>
        <v>#REF!</v>
      </c>
      <c r="AV21" s="26" t="e">
        <f>#REF!-'1-5月'!AV21</f>
        <v>#REF!</v>
      </c>
      <c r="AW21" s="26" t="e">
        <f>#REF!-'1-5月'!AW21</f>
        <v>#REF!</v>
      </c>
      <c r="AX21" s="26" t="e">
        <f>#REF!-'1-5月'!AX21</f>
        <v>#REF!</v>
      </c>
      <c r="AY21" s="35" t="s">
        <v>59</v>
      </c>
    </row>
    <row r="22" customHeight="true" spans="1:51">
      <c r="A22" s="8" t="s">
        <v>60</v>
      </c>
      <c r="B22" s="13">
        <v>9</v>
      </c>
      <c r="C22" s="10" t="s">
        <v>61</v>
      </c>
      <c r="D22" s="10" t="s">
        <v>62</v>
      </c>
      <c r="E22" s="10"/>
      <c r="F22" s="15" t="s">
        <v>63</v>
      </c>
      <c r="G22" s="26" t="e">
        <f>#REF!-'1-5月'!G22</f>
        <v>#REF!</v>
      </c>
      <c r="H22" s="26" t="e">
        <f>#REF!-'1-5月'!H22</f>
        <v>#REF!</v>
      </c>
      <c r="I22" s="26" t="e">
        <f>#REF!-'1-5月'!I22</f>
        <v>#REF!</v>
      </c>
      <c r="J22" s="26" t="e">
        <f>#REF!-'1-5月'!J22</f>
        <v>#REF!</v>
      </c>
      <c r="K22" s="26" t="e">
        <f>#REF!-'1-5月'!K22</f>
        <v>#REF!</v>
      </c>
      <c r="L22" s="26" t="e">
        <f>#REF!-'1-5月'!L22</f>
        <v>#REF!</v>
      </c>
      <c r="M22" s="26" t="e">
        <f>#REF!-'1-5月'!M22</f>
        <v>#REF!</v>
      </c>
      <c r="N22" s="26" t="e">
        <f>#REF!-'1-5月'!N22</f>
        <v>#REF!</v>
      </c>
      <c r="O22" s="26" t="e">
        <f>#REF!-'1-5月'!O22</f>
        <v>#REF!</v>
      </c>
      <c r="P22" s="26" t="e">
        <f>#REF!-'1-5月'!P22</f>
        <v>#REF!</v>
      </c>
      <c r="Q22" s="26" t="e">
        <f>#REF!-'1-5月'!Q22</f>
        <v>#REF!</v>
      </c>
      <c r="R22" s="26" t="e">
        <f>#REF!-'1-5月'!R22</f>
        <v>#REF!</v>
      </c>
      <c r="S22" s="26" t="e">
        <f>#REF!-'1-5月'!S22</f>
        <v>#REF!</v>
      </c>
      <c r="T22" s="26" t="e">
        <f>#REF!-'1-5月'!T22</f>
        <v>#REF!</v>
      </c>
      <c r="U22" s="26" t="e">
        <f>#REF!-'1-5月'!U22</f>
        <v>#REF!</v>
      </c>
      <c r="V22" s="26" t="e">
        <f>#REF!-'1-5月'!V22</f>
        <v>#REF!</v>
      </c>
      <c r="W22" s="26" t="e">
        <f>#REF!-'1-5月'!W22</f>
        <v>#REF!</v>
      </c>
      <c r="X22" s="26" t="e">
        <f>#REF!-'1-5月'!X22</f>
        <v>#REF!</v>
      </c>
      <c r="Y22" s="26" t="e">
        <f>#REF!-'1-5月'!Y22</f>
        <v>#REF!</v>
      </c>
      <c r="Z22" s="26" t="e">
        <f>#REF!-'1-5月'!Z22</f>
        <v>#REF!</v>
      </c>
      <c r="AA22" s="26" t="e">
        <f>#REF!-'1-5月'!AA22</f>
        <v>#REF!</v>
      </c>
      <c r="AB22" s="26" t="e">
        <f>#REF!-'1-5月'!AB22</f>
        <v>#REF!</v>
      </c>
      <c r="AC22" s="26" t="e">
        <f>#REF!-'1-5月'!AC22</f>
        <v>#REF!</v>
      </c>
      <c r="AD22" s="26" t="e">
        <f>#REF!-'1-5月'!AD22</f>
        <v>#REF!</v>
      </c>
      <c r="AE22" s="26" t="e">
        <f>#REF!-'1-5月'!AE22</f>
        <v>#REF!</v>
      </c>
      <c r="AF22" s="26" t="e">
        <f>#REF!-'1-5月'!AF22</f>
        <v>#REF!</v>
      </c>
      <c r="AG22" s="26" t="e">
        <f>#REF!-'1-5月'!AG22</f>
        <v>#REF!</v>
      </c>
      <c r="AH22" s="26" t="e">
        <f>#REF!-'1-5月'!AH22</f>
        <v>#REF!</v>
      </c>
      <c r="AI22" s="26" t="e">
        <f>#REF!-'1-5月'!AI22</f>
        <v>#REF!</v>
      </c>
      <c r="AJ22" s="26" t="e">
        <f>#REF!-'1-5月'!AJ22</f>
        <v>#REF!</v>
      </c>
      <c r="AK22" s="26" t="e">
        <f>#REF!-'1-5月'!AK22</f>
        <v>#REF!</v>
      </c>
      <c r="AL22" s="26" t="e">
        <f>#REF!-'1-5月'!AL22</f>
        <v>#REF!</v>
      </c>
      <c r="AM22" s="26" t="e">
        <f>#REF!-'1-5月'!AM22</f>
        <v>#REF!</v>
      </c>
      <c r="AN22" s="26" t="e">
        <f>#REF!-'1-5月'!AN22</f>
        <v>#REF!</v>
      </c>
      <c r="AO22" s="26" t="e">
        <f>#REF!-'1-5月'!AO22</f>
        <v>#REF!</v>
      </c>
      <c r="AP22" s="26" t="e">
        <f>#REF!-'1-5月'!AP22</f>
        <v>#REF!</v>
      </c>
      <c r="AQ22" s="26" t="e">
        <f>#REF!-'1-5月'!AQ22</f>
        <v>#REF!</v>
      </c>
      <c r="AR22" s="26" t="e">
        <f>#REF!-'1-5月'!AR22</f>
        <v>#REF!</v>
      </c>
      <c r="AS22" s="26" t="e">
        <f>#REF!-'1-5月'!AS22</f>
        <v>#REF!</v>
      </c>
      <c r="AT22" s="26" t="e">
        <f>#REF!-'1-5月'!AT22</f>
        <v>#REF!</v>
      </c>
      <c r="AU22" s="26" t="e">
        <f>#REF!-'1-5月'!AU22</f>
        <v>#REF!</v>
      </c>
      <c r="AV22" s="26" t="e">
        <f>#REF!-'1-5月'!AV22</f>
        <v>#REF!</v>
      </c>
      <c r="AW22" s="26" t="e">
        <f>#REF!-'1-5月'!AW22</f>
        <v>#REF!</v>
      </c>
      <c r="AX22" s="26" t="e">
        <f>#REF!-'1-5月'!AX22</f>
        <v>#REF!</v>
      </c>
      <c r="AY22" s="38" t="s">
        <v>64</v>
      </c>
    </row>
    <row r="23" customHeight="true" spans="1:51">
      <c r="A23" s="11"/>
      <c r="B23" s="14"/>
      <c r="C23" s="10"/>
      <c r="D23" s="10" t="s">
        <v>65</v>
      </c>
      <c r="E23" s="10"/>
      <c r="F23" s="15" t="s">
        <v>63</v>
      </c>
      <c r="G23" s="26" t="e">
        <f>#REF!-'1-5月'!G23</f>
        <v>#REF!</v>
      </c>
      <c r="H23" s="26" t="e">
        <f>#REF!-'1-5月'!H23</f>
        <v>#REF!</v>
      </c>
      <c r="I23" s="26" t="e">
        <f>#REF!-'1-5月'!I23</f>
        <v>#REF!</v>
      </c>
      <c r="J23" s="26" t="e">
        <f>#REF!-'1-5月'!J23</f>
        <v>#REF!</v>
      </c>
      <c r="K23" s="26" t="e">
        <f>#REF!-'1-5月'!K23</f>
        <v>#REF!</v>
      </c>
      <c r="L23" s="26" t="e">
        <f>#REF!-'1-5月'!L23</f>
        <v>#REF!</v>
      </c>
      <c r="M23" s="26" t="e">
        <f>#REF!-'1-5月'!M23</f>
        <v>#REF!</v>
      </c>
      <c r="N23" s="26" t="e">
        <f>#REF!-'1-5月'!N23</f>
        <v>#REF!</v>
      </c>
      <c r="O23" s="26" t="e">
        <f>#REF!-'1-5月'!O23</f>
        <v>#REF!</v>
      </c>
      <c r="P23" s="26" t="e">
        <f>#REF!-'1-5月'!P23</f>
        <v>#REF!</v>
      </c>
      <c r="Q23" s="26" t="e">
        <f>#REF!-'1-5月'!Q23</f>
        <v>#REF!</v>
      </c>
      <c r="R23" s="26" t="e">
        <f>#REF!-'1-5月'!R23</f>
        <v>#REF!</v>
      </c>
      <c r="S23" s="26" t="e">
        <f>#REF!-'1-5月'!S23</f>
        <v>#REF!</v>
      </c>
      <c r="T23" s="26" t="e">
        <f>#REF!-'1-5月'!T23</f>
        <v>#REF!</v>
      </c>
      <c r="U23" s="26" t="e">
        <f>#REF!-'1-5月'!U23</f>
        <v>#REF!</v>
      </c>
      <c r="V23" s="26" t="e">
        <f>#REF!-'1-5月'!V23</f>
        <v>#REF!</v>
      </c>
      <c r="W23" s="26" t="e">
        <f>#REF!-'1-5月'!W23</f>
        <v>#REF!</v>
      </c>
      <c r="X23" s="26" t="e">
        <f>#REF!-'1-5月'!X23</f>
        <v>#REF!</v>
      </c>
      <c r="Y23" s="26" t="e">
        <f>#REF!-'1-5月'!Y23</f>
        <v>#REF!</v>
      </c>
      <c r="Z23" s="26" t="e">
        <f>#REF!-'1-5月'!Z23</f>
        <v>#REF!</v>
      </c>
      <c r="AA23" s="26" t="e">
        <f>#REF!-'1-5月'!AA23</f>
        <v>#REF!</v>
      </c>
      <c r="AB23" s="26" t="e">
        <f>#REF!-'1-5月'!AB23</f>
        <v>#REF!</v>
      </c>
      <c r="AC23" s="26" t="e">
        <f>#REF!-'1-5月'!AC23</f>
        <v>#REF!</v>
      </c>
      <c r="AD23" s="26" t="e">
        <f>#REF!-'1-5月'!AD23</f>
        <v>#REF!</v>
      </c>
      <c r="AE23" s="26" t="e">
        <f>#REF!-'1-5月'!AE23</f>
        <v>#REF!</v>
      </c>
      <c r="AF23" s="26" t="e">
        <f>#REF!-'1-5月'!AF23</f>
        <v>#REF!</v>
      </c>
      <c r="AG23" s="26" t="e">
        <f>#REF!-'1-5月'!AG23</f>
        <v>#REF!</v>
      </c>
      <c r="AH23" s="26" t="e">
        <f>#REF!-'1-5月'!AH23</f>
        <v>#REF!</v>
      </c>
      <c r="AI23" s="26" t="e">
        <f>#REF!-'1-5月'!AI23</f>
        <v>#REF!</v>
      </c>
      <c r="AJ23" s="26" t="e">
        <f>#REF!-'1-5月'!AJ23</f>
        <v>#REF!</v>
      </c>
      <c r="AK23" s="26" t="e">
        <f>#REF!-'1-5月'!AK23</f>
        <v>#REF!</v>
      </c>
      <c r="AL23" s="26" t="e">
        <f>#REF!-'1-5月'!AL23</f>
        <v>#REF!</v>
      </c>
      <c r="AM23" s="26" t="e">
        <f>#REF!-'1-5月'!AM23</f>
        <v>#REF!</v>
      </c>
      <c r="AN23" s="26" t="e">
        <f>#REF!-'1-5月'!AN23</f>
        <v>#REF!</v>
      </c>
      <c r="AO23" s="26" t="e">
        <f>#REF!-'1-5月'!AO23</f>
        <v>#REF!</v>
      </c>
      <c r="AP23" s="26" t="e">
        <f>#REF!-'1-5月'!AP23</f>
        <v>#REF!</v>
      </c>
      <c r="AQ23" s="26" t="e">
        <f>#REF!-'1-5月'!AQ23</f>
        <v>#REF!</v>
      </c>
      <c r="AR23" s="26" t="e">
        <f>#REF!-'1-5月'!AR23</f>
        <v>#REF!</v>
      </c>
      <c r="AS23" s="26" t="e">
        <f>#REF!-'1-5月'!AS23</f>
        <v>#REF!</v>
      </c>
      <c r="AT23" s="26" t="e">
        <f>#REF!-'1-5月'!AT23</f>
        <v>#REF!</v>
      </c>
      <c r="AU23" s="26" t="e">
        <f>#REF!-'1-5月'!AU23</f>
        <v>#REF!</v>
      </c>
      <c r="AV23" s="26" t="e">
        <f>#REF!-'1-5月'!AV23</f>
        <v>#REF!</v>
      </c>
      <c r="AW23" s="26" t="e">
        <f>#REF!-'1-5月'!AW23</f>
        <v>#REF!</v>
      </c>
      <c r="AX23" s="26" t="e">
        <f>#REF!-'1-5月'!AX23</f>
        <v>#REF!</v>
      </c>
      <c r="AY23" s="39"/>
    </row>
    <row r="24" customHeight="true" spans="1:51">
      <c r="A24" s="11"/>
      <c r="B24" s="14"/>
      <c r="C24" s="10"/>
      <c r="D24" s="10" t="s">
        <v>66</v>
      </c>
      <c r="E24" s="10"/>
      <c r="F24" s="15" t="s">
        <v>63</v>
      </c>
      <c r="G24" s="26" t="e">
        <f>#REF!-'1-5月'!G24</f>
        <v>#REF!</v>
      </c>
      <c r="H24" s="26" t="e">
        <f>#REF!-'1-5月'!H24</f>
        <v>#REF!</v>
      </c>
      <c r="I24" s="26" t="e">
        <f>#REF!-'1-5月'!I24</f>
        <v>#REF!</v>
      </c>
      <c r="J24" s="26" t="e">
        <f>#REF!-'1-5月'!J24</f>
        <v>#REF!</v>
      </c>
      <c r="K24" s="26" t="e">
        <f>#REF!-'1-5月'!K24</f>
        <v>#REF!</v>
      </c>
      <c r="L24" s="26" t="e">
        <f>#REF!-'1-5月'!L24</f>
        <v>#REF!</v>
      </c>
      <c r="M24" s="26" t="e">
        <f>#REF!-'1-5月'!M24</f>
        <v>#REF!</v>
      </c>
      <c r="N24" s="26" t="e">
        <f>#REF!-'1-5月'!N24</f>
        <v>#REF!</v>
      </c>
      <c r="O24" s="26" t="e">
        <f>#REF!-'1-5月'!O24</f>
        <v>#REF!</v>
      </c>
      <c r="P24" s="26" t="e">
        <f>#REF!-'1-5月'!P24</f>
        <v>#REF!</v>
      </c>
      <c r="Q24" s="26" t="e">
        <f>#REF!-'1-5月'!Q24</f>
        <v>#REF!</v>
      </c>
      <c r="R24" s="26" t="e">
        <f>#REF!-'1-5月'!R24</f>
        <v>#REF!</v>
      </c>
      <c r="S24" s="26" t="e">
        <f>#REF!-'1-5月'!S24</f>
        <v>#REF!</v>
      </c>
      <c r="T24" s="26" t="e">
        <f>#REF!-'1-5月'!T24</f>
        <v>#REF!</v>
      </c>
      <c r="U24" s="26" t="e">
        <f>#REF!-'1-5月'!U24</f>
        <v>#REF!</v>
      </c>
      <c r="V24" s="26" t="e">
        <f>#REF!-'1-5月'!V24</f>
        <v>#REF!</v>
      </c>
      <c r="W24" s="26" t="e">
        <f>#REF!-'1-5月'!W24</f>
        <v>#REF!</v>
      </c>
      <c r="X24" s="26" t="e">
        <f>#REF!-'1-5月'!X24</f>
        <v>#REF!</v>
      </c>
      <c r="Y24" s="26" t="e">
        <f>#REF!-'1-5月'!Y24</f>
        <v>#REF!</v>
      </c>
      <c r="Z24" s="26" t="e">
        <f>#REF!-'1-5月'!Z24</f>
        <v>#REF!</v>
      </c>
      <c r="AA24" s="26" t="e">
        <f>#REF!-'1-5月'!AA24</f>
        <v>#REF!</v>
      </c>
      <c r="AB24" s="26" t="e">
        <f>#REF!-'1-5月'!AB24</f>
        <v>#REF!</v>
      </c>
      <c r="AC24" s="26" t="e">
        <f>#REF!-'1-5月'!AC24</f>
        <v>#REF!</v>
      </c>
      <c r="AD24" s="26" t="e">
        <f>#REF!-'1-5月'!AD24</f>
        <v>#REF!</v>
      </c>
      <c r="AE24" s="26" t="e">
        <f>#REF!-'1-5月'!AE24</f>
        <v>#REF!</v>
      </c>
      <c r="AF24" s="26" t="e">
        <f>#REF!-'1-5月'!AF24</f>
        <v>#REF!</v>
      </c>
      <c r="AG24" s="26" t="e">
        <f>#REF!-'1-5月'!AG24</f>
        <v>#REF!</v>
      </c>
      <c r="AH24" s="26" t="e">
        <f>#REF!-'1-5月'!AH24</f>
        <v>#REF!</v>
      </c>
      <c r="AI24" s="26" t="e">
        <f>#REF!-'1-5月'!AI24</f>
        <v>#REF!</v>
      </c>
      <c r="AJ24" s="26" t="e">
        <f>#REF!-'1-5月'!AJ24</f>
        <v>#REF!</v>
      </c>
      <c r="AK24" s="26" t="e">
        <f>#REF!-'1-5月'!AK24</f>
        <v>#REF!</v>
      </c>
      <c r="AL24" s="26" t="e">
        <f>#REF!-'1-5月'!AL24</f>
        <v>#REF!</v>
      </c>
      <c r="AM24" s="26" t="e">
        <f>#REF!-'1-5月'!AM24</f>
        <v>#REF!</v>
      </c>
      <c r="AN24" s="26" t="e">
        <f>#REF!-'1-5月'!AN24</f>
        <v>#REF!</v>
      </c>
      <c r="AO24" s="26" t="e">
        <f>#REF!-'1-5月'!AO24</f>
        <v>#REF!</v>
      </c>
      <c r="AP24" s="26" t="e">
        <f>#REF!-'1-5月'!AP24</f>
        <v>#REF!</v>
      </c>
      <c r="AQ24" s="26" t="e">
        <f>#REF!-'1-5月'!AQ24</f>
        <v>#REF!</v>
      </c>
      <c r="AR24" s="26" t="e">
        <f>#REF!-'1-5月'!AR24</f>
        <v>#REF!</v>
      </c>
      <c r="AS24" s="26" t="e">
        <f>#REF!-'1-5月'!AS24</f>
        <v>#REF!</v>
      </c>
      <c r="AT24" s="26" t="e">
        <f>#REF!-'1-5月'!AT24</f>
        <v>#REF!</v>
      </c>
      <c r="AU24" s="26" t="e">
        <f>#REF!-'1-5月'!AU24</f>
        <v>#REF!</v>
      </c>
      <c r="AV24" s="26" t="e">
        <f>#REF!-'1-5月'!AV24</f>
        <v>#REF!</v>
      </c>
      <c r="AW24" s="26" t="e">
        <f>#REF!-'1-5月'!AW24</f>
        <v>#REF!</v>
      </c>
      <c r="AX24" s="26" t="e">
        <f>#REF!-'1-5月'!AX24</f>
        <v>#REF!</v>
      </c>
      <c r="AY24" s="39"/>
    </row>
    <row r="25" customHeight="true" spans="1:51">
      <c r="A25" s="11"/>
      <c r="B25" s="16">
        <v>10</v>
      </c>
      <c r="C25" s="17" t="s">
        <v>67</v>
      </c>
      <c r="D25" s="10" t="s">
        <v>68</v>
      </c>
      <c r="E25" s="10"/>
      <c r="F25" s="17" t="s">
        <v>69</v>
      </c>
      <c r="G25" s="26" t="e">
        <f>#REF!-'1-5月'!G25</f>
        <v>#REF!</v>
      </c>
      <c r="H25" s="26" t="e">
        <f>#REF!-'1-5月'!H25</f>
        <v>#REF!</v>
      </c>
      <c r="I25" s="26" t="e">
        <f>#REF!-'1-5月'!I25</f>
        <v>#REF!</v>
      </c>
      <c r="J25" s="26" t="e">
        <f>#REF!-'1-5月'!J25</f>
        <v>#REF!</v>
      </c>
      <c r="K25" s="26" t="e">
        <f>#REF!-'1-5月'!K25</f>
        <v>#REF!</v>
      </c>
      <c r="L25" s="26" t="e">
        <f>#REF!-'1-5月'!L25</f>
        <v>#REF!</v>
      </c>
      <c r="M25" s="26" t="e">
        <f>#REF!-'1-5月'!M25</f>
        <v>#REF!</v>
      </c>
      <c r="N25" s="26" t="e">
        <f>#REF!-'1-5月'!N25</f>
        <v>#REF!</v>
      </c>
      <c r="O25" s="26" t="e">
        <f>#REF!-'1-5月'!O25</f>
        <v>#REF!</v>
      </c>
      <c r="P25" s="26" t="e">
        <f>#REF!-'1-5月'!P25</f>
        <v>#REF!</v>
      </c>
      <c r="Q25" s="26" t="e">
        <f>#REF!-'1-5月'!Q25</f>
        <v>#REF!</v>
      </c>
      <c r="R25" s="26" t="e">
        <f>#REF!-'1-5月'!R25</f>
        <v>#REF!</v>
      </c>
      <c r="S25" s="26" t="e">
        <f>#REF!-'1-5月'!S25</f>
        <v>#REF!</v>
      </c>
      <c r="T25" s="26" t="e">
        <f>#REF!-'1-5月'!T25</f>
        <v>#REF!</v>
      </c>
      <c r="U25" s="26" t="e">
        <f>#REF!-'1-5月'!U25</f>
        <v>#REF!</v>
      </c>
      <c r="V25" s="26" t="e">
        <f>#REF!-'1-5月'!V25</f>
        <v>#REF!</v>
      </c>
      <c r="W25" s="26" t="e">
        <f>#REF!-'1-5月'!W25</f>
        <v>#REF!</v>
      </c>
      <c r="X25" s="26" t="e">
        <f>#REF!-'1-5月'!X25</f>
        <v>#REF!</v>
      </c>
      <c r="Y25" s="26" t="e">
        <f>#REF!-'1-5月'!Y25</f>
        <v>#REF!</v>
      </c>
      <c r="Z25" s="26" t="e">
        <f>#REF!-'1-5月'!Z25</f>
        <v>#REF!</v>
      </c>
      <c r="AA25" s="26" t="e">
        <f>#REF!-'1-5月'!AA25</f>
        <v>#REF!</v>
      </c>
      <c r="AB25" s="26" t="e">
        <f>#REF!-'1-5月'!AB25</f>
        <v>#REF!</v>
      </c>
      <c r="AC25" s="26" t="e">
        <f>#REF!-'1-5月'!AC25</f>
        <v>#REF!</v>
      </c>
      <c r="AD25" s="26" t="e">
        <f>#REF!-'1-5月'!AD25</f>
        <v>#REF!</v>
      </c>
      <c r="AE25" s="26" t="e">
        <f>#REF!-'1-5月'!AE25</f>
        <v>#REF!</v>
      </c>
      <c r="AF25" s="26" t="e">
        <f>#REF!-'1-5月'!AF25</f>
        <v>#REF!</v>
      </c>
      <c r="AG25" s="26" t="e">
        <f>#REF!-'1-5月'!AG25</f>
        <v>#REF!</v>
      </c>
      <c r="AH25" s="26" t="e">
        <f>#REF!-'1-5月'!AH25</f>
        <v>#REF!</v>
      </c>
      <c r="AI25" s="26" t="e">
        <f>#REF!-'1-5月'!AI25</f>
        <v>#REF!</v>
      </c>
      <c r="AJ25" s="26" t="e">
        <f>#REF!-'1-5月'!AJ25</f>
        <v>#REF!</v>
      </c>
      <c r="AK25" s="26" t="e">
        <f>#REF!-'1-5月'!AK25</f>
        <v>#REF!</v>
      </c>
      <c r="AL25" s="26" t="e">
        <f>#REF!-'1-5月'!AL25</f>
        <v>#REF!</v>
      </c>
      <c r="AM25" s="26" t="e">
        <f>#REF!-'1-5月'!AM25</f>
        <v>#REF!</v>
      </c>
      <c r="AN25" s="26" t="e">
        <f>#REF!-'1-5月'!AN25</f>
        <v>#REF!</v>
      </c>
      <c r="AO25" s="26" t="e">
        <f>#REF!-'1-5月'!AO25</f>
        <v>#REF!</v>
      </c>
      <c r="AP25" s="26" t="e">
        <f>#REF!-'1-5月'!AP25</f>
        <v>#REF!</v>
      </c>
      <c r="AQ25" s="26" t="e">
        <f>#REF!-'1-5月'!AQ25</f>
        <v>#REF!</v>
      </c>
      <c r="AR25" s="26" t="e">
        <f>#REF!-'1-5月'!AR25</f>
        <v>#REF!</v>
      </c>
      <c r="AS25" s="26" t="e">
        <f>#REF!-'1-5月'!AS25</f>
        <v>#REF!</v>
      </c>
      <c r="AT25" s="26" t="e">
        <f>#REF!-'1-5月'!AT25</f>
        <v>#REF!</v>
      </c>
      <c r="AU25" s="26" t="e">
        <f>#REF!-'1-5月'!AU25</f>
        <v>#REF!</v>
      </c>
      <c r="AV25" s="26" t="e">
        <f>#REF!-'1-5月'!AV25</f>
        <v>#REF!</v>
      </c>
      <c r="AW25" s="26" t="e">
        <f>#REF!-'1-5月'!AW25</f>
        <v>#REF!</v>
      </c>
      <c r="AX25" s="26" t="e">
        <f>#REF!-'1-5月'!AX25</f>
        <v>#REF!</v>
      </c>
      <c r="AY25" s="35"/>
    </row>
    <row r="26" customHeight="true" spans="1:51">
      <c r="A26" s="11"/>
      <c r="B26" s="18"/>
      <c r="C26" s="19"/>
      <c r="D26" s="10" t="s">
        <v>70</v>
      </c>
      <c r="E26" s="10"/>
      <c r="F26" s="17" t="s">
        <v>69</v>
      </c>
      <c r="G26" s="26" t="e">
        <f>#REF!-'1-5月'!G26</f>
        <v>#REF!</v>
      </c>
      <c r="H26" s="26" t="e">
        <f>#REF!-'1-5月'!H26</f>
        <v>#REF!</v>
      </c>
      <c r="I26" s="26" t="e">
        <f>#REF!-'1-5月'!I26</f>
        <v>#REF!</v>
      </c>
      <c r="J26" s="26" t="e">
        <f>#REF!-'1-5月'!J26</f>
        <v>#REF!</v>
      </c>
      <c r="K26" s="26" t="e">
        <f>#REF!-'1-5月'!K26</f>
        <v>#REF!</v>
      </c>
      <c r="L26" s="26" t="e">
        <f>#REF!-'1-5月'!L26</f>
        <v>#REF!</v>
      </c>
      <c r="M26" s="26" t="e">
        <f>#REF!-'1-5月'!M26</f>
        <v>#REF!</v>
      </c>
      <c r="N26" s="26" t="e">
        <f>#REF!-'1-5月'!N26</f>
        <v>#REF!</v>
      </c>
      <c r="O26" s="26" t="e">
        <f>#REF!-'1-5月'!O26</f>
        <v>#REF!</v>
      </c>
      <c r="P26" s="26" t="e">
        <f>#REF!-'1-5月'!P26</f>
        <v>#REF!</v>
      </c>
      <c r="Q26" s="26" t="e">
        <f>#REF!-'1-5月'!Q26</f>
        <v>#REF!</v>
      </c>
      <c r="R26" s="26" t="e">
        <f>#REF!-'1-5月'!R26</f>
        <v>#REF!</v>
      </c>
      <c r="S26" s="26" t="e">
        <f>#REF!-'1-5月'!S26</f>
        <v>#REF!</v>
      </c>
      <c r="T26" s="26" t="e">
        <f>#REF!-'1-5月'!T26</f>
        <v>#REF!</v>
      </c>
      <c r="U26" s="26" t="e">
        <f>#REF!-'1-5月'!U26</f>
        <v>#REF!</v>
      </c>
      <c r="V26" s="26" t="e">
        <f>#REF!-'1-5月'!V26</f>
        <v>#REF!</v>
      </c>
      <c r="W26" s="26" t="e">
        <f>#REF!-'1-5月'!W26</f>
        <v>#REF!</v>
      </c>
      <c r="X26" s="26" t="e">
        <f>#REF!-'1-5月'!X26</f>
        <v>#REF!</v>
      </c>
      <c r="Y26" s="26" t="e">
        <f>#REF!-'1-5月'!Y26</f>
        <v>#REF!</v>
      </c>
      <c r="Z26" s="26" t="e">
        <f>#REF!-'1-5月'!Z26</f>
        <v>#REF!</v>
      </c>
      <c r="AA26" s="26" t="e">
        <f>#REF!-'1-5月'!AA26</f>
        <v>#REF!</v>
      </c>
      <c r="AB26" s="26" t="e">
        <f>#REF!-'1-5月'!AB26</f>
        <v>#REF!</v>
      </c>
      <c r="AC26" s="26" t="e">
        <f>#REF!-'1-5月'!AC26</f>
        <v>#REF!</v>
      </c>
      <c r="AD26" s="26" t="e">
        <f>#REF!-'1-5月'!AD26</f>
        <v>#REF!</v>
      </c>
      <c r="AE26" s="26" t="e">
        <f>#REF!-'1-5月'!AE26</f>
        <v>#REF!</v>
      </c>
      <c r="AF26" s="26" t="e">
        <f>#REF!-'1-5月'!AF26</f>
        <v>#REF!</v>
      </c>
      <c r="AG26" s="26" t="e">
        <f>#REF!-'1-5月'!AG26</f>
        <v>#REF!</v>
      </c>
      <c r="AH26" s="26" t="e">
        <f>#REF!-'1-5月'!AH26</f>
        <v>#REF!</v>
      </c>
      <c r="AI26" s="26" t="e">
        <f>#REF!-'1-5月'!AI26</f>
        <v>#REF!</v>
      </c>
      <c r="AJ26" s="26" t="e">
        <f>#REF!-'1-5月'!AJ26</f>
        <v>#REF!</v>
      </c>
      <c r="AK26" s="26" t="e">
        <f>#REF!-'1-5月'!AK26</f>
        <v>#REF!</v>
      </c>
      <c r="AL26" s="26" t="e">
        <f>#REF!-'1-5月'!AL26</f>
        <v>#REF!</v>
      </c>
      <c r="AM26" s="26" t="e">
        <f>#REF!-'1-5月'!AM26</f>
        <v>#REF!</v>
      </c>
      <c r="AN26" s="26" t="e">
        <f>#REF!-'1-5月'!AN26</f>
        <v>#REF!</v>
      </c>
      <c r="AO26" s="26" t="e">
        <f>#REF!-'1-5月'!AO26</f>
        <v>#REF!</v>
      </c>
      <c r="AP26" s="26" t="e">
        <f>#REF!-'1-5月'!AP26</f>
        <v>#REF!</v>
      </c>
      <c r="AQ26" s="26" t="e">
        <f>#REF!-'1-5月'!AQ26</f>
        <v>#REF!</v>
      </c>
      <c r="AR26" s="26" t="e">
        <f>#REF!-'1-5月'!AR26</f>
        <v>#REF!</v>
      </c>
      <c r="AS26" s="26" t="e">
        <f>#REF!-'1-5月'!AS26</f>
        <v>#REF!</v>
      </c>
      <c r="AT26" s="26" t="e">
        <f>#REF!-'1-5月'!AT26</f>
        <v>#REF!</v>
      </c>
      <c r="AU26" s="26" t="e">
        <f>#REF!-'1-5月'!AU26</f>
        <v>#REF!</v>
      </c>
      <c r="AV26" s="26" t="e">
        <f>#REF!-'1-5月'!AV26</f>
        <v>#REF!</v>
      </c>
      <c r="AW26" s="26" t="e">
        <f>#REF!-'1-5月'!AW26</f>
        <v>#REF!</v>
      </c>
      <c r="AX26" s="26" t="e">
        <f>#REF!-'1-5月'!AX26</f>
        <v>#REF!</v>
      </c>
      <c r="AY26" s="35"/>
    </row>
    <row r="27" customHeight="true" spans="1:51">
      <c r="A27" s="11"/>
      <c r="B27" s="18"/>
      <c r="C27" s="19"/>
      <c r="D27" s="10" t="s">
        <v>71</v>
      </c>
      <c r="E27" s="10"/>
      <c r="F27" s="17" t="s">
        <v>69</v>
      </c>
      <c r="G27" s="26" t="e">
        <f>#REF!-'1-5月'!G27</f>
        <v>#REF!</v>
      </c>
      <c r="H27" s="26" t="e">
        <f>#REF!-'1-5月'!H27</f>
        <v>#REF!</v>
      </c>
      <c r="I27" s="26" t="e">
        <f>#REF!-'1-5月'!I27</f>
        <v>#REF!</v>
      </c>
      <c r="J27" s="26" t="e">
        <f>#REF!-'1-5月'!J27</f>
        <v>#REF!</v>
      </c>
      <c r="K27" s="26" t="e">
        <f>#REF!-'1-5月'!K27</f>
        <v>#REF!</v>
      </c>
      <c r="L27" s="26" t="e">
        <f>#REF!-'1-5月'!L27</f>
        <v>#REF!</v>
      </c>
      <c r="M27" s="26" t="e">
        <f>#REF!-'1-5月'!M27</f>
        <v>#REF!</v>
      </c>
      <c r="N27" s="26" t="e">
        <f>#REF!-'1-5月'!N27</f>
        <v>#REF!</v>
      </c>
      <c r="O27" s="26" t="e">
        <f>#REF!-'1-5月'!O27</f>
        <v>#REF!</v>
      </c>
      <c r="P27" s="26" t="e">
        <f>#REF!-'1-5月'!P27</f>
        <v>#REF!</v>
      </c>
      <c r="Q27" s="26" t="e">
        <f>#REF!-'1-5月'!Q27</f>
        <v>#REF!</v>
      </c>
      <c r="R27" s="26" t="e">
        <f>#REF!-'1-5月'!R27</f>
        <v>#REF!</v>
      </c>
      <c r="S27" s="26" t="e">
        <f>#REF!-'1-5月'!S27</f>
        <v>#REF!</v>
      </c>
      <c r="T27" s="26" t="e">
        <f>#REF!-'1-5月'!T27</f>
        <v>#REF!</v>
      </c>
      <c r="U27" s="26" t="e">
        <f>#REF!-'1-5月'!U27</f>
        <v>#REF!</v>
      </c>
      <c r="V27" s="26" t="e">
        <f>#REF!-'1-5月'!V27</f>
        <v>#REF!</v>
      </c>
      <c r="W27" s="26" t="e">
        <f>#REF!-'1-5月'!W27</f>
        <v>#REF!</v>
      </c>
      <c r="X27" s="26" t="e">
        <f>#REF!-'1-5月'!X27</f>
        <v>#REF!</v>
      </c>
      <c r="Y27" s="26" t="e">
        <f>#REF!-'1-5月'!Y27</f>
        <v>#REF!</v>
      </c>
      <c r="Z27" s="26" t="e">
        <f>#REF!-'1-5月'!Z27</f>
        <v>#REF!</v>
      </c>
      <c r="AA27" s="26" t="e">
        <f>#REF!-'1-5月'!AA27</f>
        <v>#REF!</v>
      </c>
      <c r="AB27" s="26" t="e">
        <f>#REF!-'1-5月'!AB27</f>
        <v>#REF!</v>
      </c>
      <c r="AC27" s="26" t="e">
        <f>#REF!-'1-5月'!AC27</f>
        <v>#REF!</v>
      </c>
      <c r="AD27" s="26" t="e">
        <f>#REF!-'1-5月'!AD27</f>
        <v>#REF!</v>
      </c>
      <c r="AE27" s="26" t="e">
        <f>#REF!-'1-5月'!AE27</f>
        <v>#REF!</v>
      </c>
      <c r="AF27" s="26" t="e">
        <f>#REF!-'1-5月'!AF27</f>
        <v>#REF!</v>
      </c>
      <c r="AG27" s="26" t="e">
        <f>#REF!-'1-5月'!AG27</f>
        <v>#REF!</v>
      </c>
      <c r="AH27" s="26" t="e">
        <f>#REF!-'1-5月'!AH27</f>
        <v>#REF!</v>
      </c>
      <c r="AI27" s="26" t="e">
        <f>#REF!-'1-5月'!AI27</f>
        <v>#REF!</v>
      </c>
      <c r="AJ27" s="26" t="e">
        <f>#REF!-'1-5月'!AJ27</f>
        <v>#REF!</v>
      </c>
      <c r="AK27" s="26" t="e">
        <f>#REF!-'1-5月'!AK27</f>
        <v>#REF!</v>
      </c>
      <c r="AL27" s="26" t="e">
        <f>#REF!-'1-5月'!AL27</f>
        <v>#REF!</v>
      </c>
      <c r="AM27" s="26" t="e">
        <f>#REF!-'1-5月'!AM27</f>
        <v>#REF!</v>
      </c>
      <c r="AN27" s="26" t="e">
        <f>#REF!-'1-5月'!AN27</f>
        <v>#REF!</v>
      </c>
      <c r="AO27" s="26" t="e">
        <f>#REF!-'1-5月'!AO27</f>
        <v>#REF!</v>
      </c>
      <c r="AP27" s="26" t="e">
        <f>#REF!-'1-5月'!AP27</f>
        <v>#REF!</v>
      </c>
      <c r="AQ27" s="26" t="e">
        <f>#REF!-'1-5月'!AQ27</f>
        <v>#REF!</v>
      </c>
      <c r="AR27" s="26" t="e">
        <f>#REF!-'1-5月'!AR27</f>
        <v>#REF!</v>
      </c>
      <c r="AS27" s="26" t="e">
        <f>#REF!-'1-5月'!AS27</f>
        <v>#REF!</v>
      </c>
      <c r="AT27" s="26" t="e">
        <f>#REF!-'1-5月'!AT27</f>
        <v>#REF!</v>
      </c>
      <c r="AU27" s="26" t="e">
        <f>#REF!-'1-5月'!AU27</f>
        <v>#REF!</v>
      </c>
      <c r="AV27" s="26" t="e">
        <f>#REF!-'1-5月'!AV27</f>
        <v>#REF!</v>
      </c>
      <c r="AW27" s="26" t="e">
        <f>#REF!-'1-5月'!AW27</f>
        <v>#REF!</v>
      </c>
      <c r="AX27" s="26" t="e">
        <f>#REF!-'1-5月'!AX27</f>
        <v>#REF!</v>
      </c>
      <c r="AY27" s="35"/>
    </row>
    <row r="28" customHeight="true" spans="1:51">
      <c r="A28" s="11"/>
      <c r="B28" s="18"/>
      <c r="C28" s="19"/>
      <c r="D28" s="10" t="s">
        <v>72</v>
      </c>
      <c r="E28" s="10"/>
      <c r="F28" s="17" t="s">
        <v>69</v>
      </c>
      <c r="G28" s="26" t="e">
        <f>#REF!-'1-5月'!G28</f>
        <v>#REF!</v>
      </c>
      <c r="H28" s="26" t="e">
        <f>#REF!-'1-5月'!H28</f>
        <v>#REF!</v>
      </c>
      <c r="I28" s="26" t="e">
        <f>#REF!-'1-5月'!I28</f>
        <v>#REF!</v>
      </c>
      <c r="J28" s="26" t="e">
        <f>#REF!-'1-5月'!J28</f>
        <v>#REF!</v>
      </c>
      <c r="K28" s="26" t="e">
        <f>#REF!-'1-5月'!K28</f>
        <v>#REF!</v>
      </c>
      <c r="L28" s="26" t="e">
        <f>#REF!-'1-5月'!L28</f>
        <v>#REF!</v>
      </c>
      <c r="M28" s="26" t="e">
        <f>#REF!-'1-5月'!M28</f>
        <v>#REF!</v>
      </c>
      <c r="N28" s="26" t="e">
        <f>#REF!-'1-5月'!N28</f>
        <v>#REF!</v>
      </c>
      <c r="O28" s="26" t="e">
        <f>#REF!-'1-5月'!O28</f>
        <v>#REF!</v>
      </c>
      <c r="P28" s="26" t="e">
        <f>#REF!-'1-5月'!P28</f>
        <v>#REF!</v>
      </c>
      <c r="Q28" s="26" t="e">
        <f>#REF!-'1-5月'!Q28</f>
        <v>#REF!</v>
      </c>
      <c r="R28" s="26" t="e">
        <f>#REF!-'1-5月'!R28</f>
        <v>#REF!</v>
      </c>
      <c r="S28" s="26" t="e">
        <f>#REF!-'1-5月'!S28</f>
        <v>#REF!</v>
      </c>
      <c r="T28" s="26" t="e">
        <f>#REF!-'1-5月'!T28</f>
        <v>#REF!</v>
      </c>
      <c r="U28" s="26" t="e">
        <f>#REF!-'1-5月'!U28</f>
        <v>#REF!</v>
      </c>
      <c r="V28" s="26" t="e">
        <f>#REF!-'1-5月'!V28</f>
        <v>#REF!</v>
      </c>
      <c r="W28" s="26" t="e">
        <f>#REF!-'1-5月'!W28</f>
        <v>#REF!</v>
      </c>
      <c r="X28" s="26" t="e">
        <f>#REF!-'1-5月'!X28</f>
        <v>#REF!</v>
      </c>
      <c r="Y28" s="26" t="e">
        <f>#REF!-'1-5月'!Y28</f>
        <v>#REF!</v>
      </c>
      <c r="Z28" s="26" t="e">
        <f>#REF!-'1-5月'!Z28</f>
        <v>#REF!</v>
      </c>
      <c r="AA28" s="26" t="e">
        <f>#REF!-'1-5月'!AA28</f>
        <v>#REF!</v>
      </c>
      <c r="AB28" s="26" t="e">
        <f>#REF!-'1-5月'!AB28</f>
        <v>#REF!</v>
      </c>
      <c r="AC28" s="26" t="e">
        <f>#REF!-'1-5月'!AC28</f>
        <v>#REF!</v>
      </c>
      <c r="AD28" s="26" t="e">
        <f>#REF!-'1-5月'!AD28</f>
        <v>#REF!</v>
      </c>
      <c r="AE28" s="26" t="e">
        <f>#REF!-'1-5月'!AE28</f>
        <v>#REF!</v>
      </c>
      <c r="AF28" s="26" t="e">
        <f>#REF!-'1-5月'!AF28</f>
        <v>#REF!</v>
      </c>
      <c r="AG28" s="26" t="e">
        <f>#REF!-'1-5月'!AG28</f>
        <v>#REF!</v>
      </c>
      <c r="AH28" s="26" t="e">
        <f>#REF!-'1-5月'!AH28</f>
        <v>#REF!</v>
      </c>
      <c r="AI28" s="26" t="e">
        <f>#REF!-'1-5月'!AI28</f>
        <v>#REF!</v>
      </c>
      <c r="AJ28" s="26" t="e">
        <f>#REF!-'1-5月'!AJ28</f>
        <v>#REF!</v>
      </c>
      <c r="AK28" s="26" t="e">
        <f>#REF!-'1-5月'!AK28</f>
        <v>#REF!</v>
      </c>
      <c r="AL28" s="26" t="e">
        <f>#REF!-'1-5月'!AL28</f>
        <v>#REF!</v>
      </c>
      <c r="AM28" s="26" t="e">
        <f>#REF!-'1-5月'!AM28</f>
        <v>#REF!</v>
      </c>
      <c r="AN28" s="26" t="e">
        <f>#REF!-'1-5月'!AN28</f>
        <v>#REF!</v>
      </c>
      <c r="AO28" s="26" t="e">
        <f>#REF!-'1-5月'!AO28</f>
        <v>#REF!</v>
      </c>
      <c r="AP28" s="26" t="e">
        <f>#REF!-'1-5月'!AP28</f>
        <v>#REF!</v>
      </c>
      <c r="AQ28" s="26" t="e">
        <f>#REF!-'1-5月'!AQ28</f>
        <v>#REF!</v>
      </c>
      <c r="AR28" s="26" t="e">
        <f>#REF!-'1-5月'!AR28</f>
        <v>#REF!</v>
      </c>
      <c r="AS28" s="26" t="e">
        <f>#REF!-'1-5月'!AS28</f>
        <v>#REF!</v>
      </c>
      <c r="AT28" s="26" t="e">
        <f>#REF!-'1-5月'!AT28</f>
        <v>#REF!</v>
      </c>
      <c r="AU28" s="26" t="e">
        <f>#REF!-'1-5月'!AU28</f>
        <v>#REF!</v>
      </c>
      <c r="AV28" s="26" t="e">
        <f>#REF!-'1-5月'!AV28</f>
        <v>#REF!</v>
      </c>
      <c r="AW28" s="26" t="e">
        <f>#REF!-'1-5月'!AW28</f>
        <v>#REF!</v>
      </c>
      <c r="AX28" s="26" t="e">
        <f>#REF!-'1-5月'!AX28</f>
        <v>#REF!</v>
      </c>
      <c r="AY28" s="35"/>
    </row>
    <row r="29" customHeight="true" spans="1:51">
      <c r="A29" s="11"/>
      <c r="B29" s="20"/>
      <c r="C29" s="21"/>
      <c r="D29" s="10" t="s">
        <v>73</v>
      </c>
      <c r="E29" s="10"/>
      <c r="F29" s="17" t="s">
        <v>69</v>
      </c>
      <c r="G29" s="26" t="e">
        <f>#REF!-'1-5月'!G29</f>
        <v>#REF!</v>
      </c>
      <c r="H29" s="26" t="e">
        <f>#REF!-'1-5月'!H29</f>
        <v>#REF!</v>
      </c>
      <c r="I29" s="26" t="e">
        <f>#REF!-'1-5月'!I29</f>
        <v>#REF!</v>
      </c>
      <c r="J29" s="26" t="e">
        <f>#REF!-'1-5月'!J29</f>
        <v>#REF!</v>
      </c>
      <c r="K29" s="26" t="e">
        <f>#REF!-'1-5月'!K29</f>
        <v>#REF!</v>
      </c>
      <c r="L29" s="26" t="e">
        <f>#REF!-'1-5月'!L29</f>
        <v>#REF!</v>
      </c>
      <c r="M29" s="26" t="e">
        <f>#REF!-'1-5月'!M29</f>
        <v>#REF!</v>
      </c>
      <c r="N29" s="26" t="e">
        <f>#REF!-'1-5月'!N29</f>
        <v>#REF!</v>
      </c>
      <c r="O29" s="26" t="e">
        <f>#REF!-'1-5月'!O29</f>
        <v>#REF!</v>
      </c>
      <c r="P29" s="26" t="e">
        <f>#REF!-'1-5月'!P29</f>
        <v>#REF!</v>
      </c>
      <c r="Q29" s="26" t="e">
        <f>#REF!-'1-5月'!Q29</f>
        <v>#REF!</v>
      </c>
      <c r="R29" s="26" t="e">
        <f>#REF!-'1-5月'!R29</f>
        <v>#REF!</v>
      </c>
      <c r="S29" s="26" t="e">
        <f>#REF!-'1-5月'!S29</f>
        <v>#REF!</v>
      </c>
      <c r="T29" s="26" t="e">
        <f>#REF!-'1-5月'!T29</f>
        <v>#REF!</v>
      </c>
      <c r="U29" s="26" t="e">
        <f>#REF!-'1-5月'!U29</f>
        <v>#REF!</v>
      </c>
      <c r="V29" s="26" t="e">
        <f>#REF!-'1-5月'!V29</f>
        <v>#REF!</v>
      </c>
      <c r="W29" s="26" t="e">
        <f>#REF!-'1-5月'!W29</f>
        <v>#REF!</v>
      </c>
      <c r="X29" s="26" t="e">
        <f>#REF!-'1-5月'!X29</f>
        <v>#REF!</v>
      </c>
      <c r="Y29" s="26" t="e">
        <f>#REF!-'1-5月'!Y29</f>
        <v>#REF!</v>
      </c>
      <c r="Z29" s="26" t="e">
        <f>#REF!-'1-5月'!Z29</f>
        <v>#REF!</v>
      </c>
      <c r="AA29" s="26" t="e">
        <f>#REF!-'1-5月'!AA29</f>
        <v>#REF!</v>
      </c>
      <c r="AB29" s="26" t="e">
        <f>#REF!-'1-5月'!AB29</f>
        <v>#REF!</v>
      </c>
      <c r="AC29" s="26" t="e">
        <f>#REF!-'1-5月'!AC29</f>
        <v>#REF!</v>
      </c>
      <c r="AD29" s="26" t="e">
        <f>#REF!-'1-5月'!AD29</f>
        <v>#REF!</v>
      </c>
      <c r="AE29" s="26" t="e">
        <f>#REF!-'1-5月'!AE29</f>
        <v>#REF!</v>
      </c>
      <c r="AF29" s="26" t="e">
        <f>#REF!-'1-5月'!AF29</f>
        <v>#REF!</v>
      </c>
      <c r="AG29" s="26" t="e">
        <f>#REF!-'1-5月'!AG29</f>
        <v>#REF!</v>
      </c>
      <c r="AH29" s="26" t="e">
        <f>#REF!-'1-5月'!AH29</f>
        <v>#REF!</v>
      </c>
      <c r="AI29" s="26" t="e">
        <f>#REF!-'1-5月'!AI29</f>
        <v>#REF!</v>
      </c>
      <c r="AJ29" s="26" t="e">
        <f>#REF!-'1-5月'!AJ29</f>
        <v>#REF!</v>
      </c>
      <c r="AK29" s="26" t="e">
        <f>#REF!-'1-5月'!AK29</f>
        <v>#REF!</v>
      </c>
      <c r="AL29" s="26" t="e">
        <f>#REF!-'1-5月'!AL29</f>
        <v>#REF!</v>
      </c>
      <c r="AM29" s="26" t="e">
        <f>#REF!-'1-5月'!AM29</f>
        <v>#REF!</v>
      </c>
      <c r="AN29" s="26" t="e">
        <f>#REF!-'1-5月'!AN29</f>
        <v>#REF!</v>
      </c>
      <c r="AO29" s="26" t="e">
        <f>#REF!-'1-5月'!AO29</f>
        <v>#REF!</v>
      </c>
      <c r="AP29" s="26" t="e">
        <f>#REF!-'1-5月'!AP29</f>
        <v>#REF!</v>
      </c>
      <c r="AQ29" s="26" t="e">
        <f>#REF!-'1-5月'!AQ29</f>
        <v>#REF!</v>
      </c>
      <c r="AR29" s="26" t="e">
        <f>#REF!-'1-5月'!AR29</f>
        <v>#REF!</v>
      </c>
      <c r="AS29" s="26" t="e">
        <f>#REF!-'1-5月'!AS29</f>
        <v>#REF!</v>
      </c>
      <c r="AT29" s="26" t="e">
        <f>#REF!-'1-5月'!AT29</f>
        <v>#REF!</v>
      </c>
      <c r="AU29" s="26" t="e">
        <f>#REF!-'1-5月'!AU29</f>
        <v>#REF!</v>
      </c>
      <c r="AV29" s="26" t="e">
        <f>#REF!-'1-5月'!AV29</f>
        <v>#REF!</v>
      </c>
      <c r="AW29" s="26" t="e">
        <f>#REF!-'1-5月'!AW29</f>
        <v>#REF!</v>
      </c>
      <c r="AX29" s="26" t="e">
        <f>#REF!-'1-5月'!AX29</f>
        <v>#REF!</v>
      </c>
      <c r="AY29" s="35"/>
    </row>
    <row r="30" customHeight="true" spans="1:51">
      <c r="A30" s="11"/>
      <c r="B30" s="13">
        <v>11</v>
      </c>
      <c r="C30" s="10" t="s">
        <v>74</v>
      </c>
      <c r="D30" s="10" t="s">
        <v>75</v>
      </c>
      <c r="E30" s="10"/>
      <c r="F30" s="15" t="s">
        <v>69</v>
      </c>
      <c r="G30" s="26" t="e">
        <f>#REF!-'1-5月'!G30</f>
        <v>#REF!</v>
      </c>
      <c r="H30" s="26" t="e">
        <f>#REF!-'1-5月'!H30</f>
        <v>#REF!</v>
      </c>
      <c r="I30" s="26" t="e">
        <f>#REF!-'1-5月'!I30</f>
        <v>#REF!</v>
      </c>
      <c r="J30" s="26" t="e">
        <f>#REF!-'1-5月'!J30</f>
        <v>#REF!</v>
      </c>
      <c r="K30" s="26" t="e">
        <f>#REF!-'1-5月'!K30</f>
        <v>#REF!</v>
      </c>
      <c r="L30" s="26" t="e">
        <f>#REF!-'1-5月'!L30</f>
        <v>#REF!</v>
      </c>
      <c r="M30" s="26" t="e">
        <f>#REF!-'1-5月'!M30</f>
        <v>#REF!</v>
      </c>
      <c r="N30" s="26" t="e">
        <f>#REF!-'1-5月'!N30</f>
        <v>#REF!</v>
      </c>
      <c r="O30" s="26" t="e">
        <f>#REF!-'1-5月'!O30</f>
        <v>#REF!</v>
      </c>
      <c r="P30" s="26" t="e">
        <f>#REF!-'1-5月'!P30</f>
        <v>#REF!</v>
      </c>
      <c r="Q30" s="26" t="e">
        <f>#REF!-'1-5月'!Q30</f>
        <v>#REF!</v>
      </c>
      <c r="R30" s="26" t="e">
        <f>#REF!-'1-5月'!R30</f>
        <v>#REF!</v>
      </c>
      <c r="S30" s="26" t="e">
        <f>#REF!-'1-5月'!S30</f>
        <v>#REF!</v>
      </c>
      <c r="T30" s="26" t="e">
        <f>#REF!-'1-5月'!T30</f>
        <v>#REF!</v>
      </c>
      <c r="U30" s="26" t="e">
        <f>#REF!-'1-5月'!U30</f>
        <v>#REF!</v>
      </c>
      <c r="V30" s="26" t="e">
        <f>#REF!-'1-5月'!V30</f>
        <v>#REF!</v>
      </c>
      <c r="W30" s="26" t="e">
        <f>#REF!-'1-5月'!W30</f>
        <v>#REF!</v>
      </c>
      <c r="X30" s="26" t="e">
        <f>#REF!-'1-5月'!X30</f>
        <v>#REF!</v>
      </c>
      <c r="Y30" s="26" t="e">
        <f>#REF!-'1-5月'!Y30</f>
        <v>#REF!</v>
      </c>
      <c r="Z30" s="26" t="e">
        <f>#REF!-'1-5月'!Z30</f>
        <v>#REF!</v>
      </c>
      <c r="AA30" s="26" t="e">
        <f>#REF!-'1-5月'!AA30</f>
        <v>#REF!</v>
      </c>
      <c r="AB30" s="26" t="e">
        <f>#REF!-'1-5月'!AB30</f>
        <v>#REF!</v>
      </c>
      <c r="AC30" s="26" t="e">
        <f>#REF!-'1-5月'!AC30</f>
        <v>#REF!</v>
      </c>
      <c r="AD30" s="26" t="e">
        <f>#REF!-'1-5月'!AD30</f>
        <v>#REF!</v>
      </c>
      <c r="AE30" s="26" t="e">
        <f>#REF!-'1-5月'!AE30</f>
        <v>#REF!</v>
      </c>
      <c r="AF30" s="26" t="e">
        <f>#REF!-'1-5月'!AF30</f>
        <v>#REF!</v>
      </c>
      <c r="AG30" s="26" t="e">
        <f>#REF!-'1-5月'!AG30</f>
        <v>#REF!</v>
      </c>
      <c r="AH30" s="26" t="e">
        <f>#REF!-'1-5月'!AH30</f>
        <v>#REF!</v>
      </c>
      <c r="AI30" s="26" t="e">
        <f>#REF!-'1-5月'!AI30</f>
        <v>#REF!</v>
      </c>
      <c r="AJ30" s="26" t="e">
        <f>#REF!-'1-5月'!AJ30</f>
        <v>#REF!</v>
      </c>
      <c r="AK30" s="26" t="e">
        <f>#REF!-'1-5月'!AK30</f>
        <v>#REF!</v>
      </c>
      <c r="AL30" s="26" t="e">
        <f>#REF!-'1-5月'!AL30</f>
        <v>#REF!</v>
      </c>
      <c r="AM30" s="26" t="e">
        <f>#REF!-'1-5月'!AM30</f>
        <v>#REF!</v>
      </c>
      <c r="AN30" s="26" t="e">
        <f>#REF!-'1-5月'!AN30</f>
        <v>#REF!</v>
      </c>
      <c r="AO30" s="26" t="e">
        <f>#REF!-'1-5月'!AO30</f>
        <v>#REF!</v>
      </c>
      <c r="AP30" s="26" t="e">
        <f>#REF!-'1-5月'!AP30</f>
        <v>#REF!</v>
      </c>
      <c r="AQ30" s="26" t="e">
        <f>#REF!-'1-5月'!AQ30</f>
        <v>#REF!</v>
      </c>
      <c r="AR30" s="26" t="e">
        <f>#REF!-'1-5月'!AR30</f>
        <v>#REF!</v>
      </c>
      <c r="AS30" s="26" t="e">
        <f>#REF!-'1-5月'!AS30</f>
        <v>#REF!</v>
      </c>
      <c r="AT30" s="26" t="e">
        <f>#REF!-'1-5月'!AT30</f>
        <v>#REF!</v>
      </c>
      <c r="AU30" s="26" t="e">
        <f>#REF!-'1-5月'!AU30</f>
        <v>#REF!</v>
      </c>
      <c r="AV30" s="26" t="e">
        <f>#REF!-'1-5月'!AV30</f>
        <v>#REF!</v>
      </c>
      <c r="AW30" s="26" t="e">
        <f>#REF!-'1-5月'!AW30</f>
        <v>#REF!</v>
      </c>
      <c r="AX30" s="26" t="e">
        <f>#REF!-'1-5月'!AX30</f>
        <v>#REF!</v>
      </c>
      <c r="AY30" s="35"/>
    </row>
    <row r="31" customHeight="true" spans="1:51">
      <c r="A31" s="11"/>
      <c r="B31" s="14"/>
      <c r="C31" s="10"/>
      <c r="D31" s="10" t="s">
        <v>76</v>
      </c>
      <c r="E31" s="10"/>
      <c r="F31" s="15" t="s">
        <v>69</v>
      </c>
      <c r="G31" s="26" t="e">
        <f>#REF!-'1-5月'!G31</f>
        <v>#REF!</v>
      </c>
      <c r="H31" s="26" t="e">
        <f>#REF!-'1-5月'!H31</f>
        <v>#REF!</v>
      </c>
      <c r="I31" s="26" t="e">
        <f>#REF!-'1-5月'!I31</f>
        <v>#REF!</v>
      </c>
      <c r="J31" s="26" t="e">
        <f>#REF!-'1-5月'!J31</f>
        <v>#REF!</v>
      </c>
      <c r="K31" s="26" t="e">
        <f>#REF!-'1-5月'!K31</f>
        <v>#REF!</v>
      </c>
      <c r="L31" s="26" t="e">
        <f>#REF!-'1-5月'!L31</f>
        <v>#REF!</v>
      </c>
      <c r="M31" s="26" t="e">
        <f>#REF!-'1-5月'!M31</f>
        <v>#REF!</v>
      </c>
      <c r="N31" s="26" t="e">
        <f>#REF!-'1-5月'!N31</f>
        <v>#REF!</v>
      </c>
      <c r="O31" s="26" t="e">
        <f>#REF!-'1-5月'!O31</f>
        <v>#REF!</v>
      </c>
      <c r="P31" s="26" t="e">
        <f>#REF!-'1-5月'!P31</f>
        <v>#REF!</v>
      </c>
      <c r="Q31" s="26" t="e">
        <f>#REF!-'1-5月'!Q31</f>
        <v>#REF!</v>
      </c>
      <c r="R31" s="26" t="e">
        <f>#REF!-'1-5月'!R31</f>
        <v>#REF!</v>
      </c>
      <c r="S31" s="26" t="e">
        <f>#REF!-'1-5月'!S31</f>
        <v>#REF!</v>
      </c>
      <c r="T31" s="26" t="e">
        <f>#REF!-'1-5月'!T31</f>
        <v>#REF!</v>
      </c>
      <c r="U31" s="26" t="e">
        <f>#REF!-'1-5月'!U31</f>
        <v>#REF!</v>
      </c>
      <c r="V31" s="26" t="e">
        <f>#REF!-'1-5月'!V31</f>
        <v>#REF!</v>
      </c>
      <c r="W31" s="26" t="e">
        <f>#REF!-'1-5月'!W31</f>
        <v>#REF!</v>
      </c>
      <c r="X31" s="26" t="e">
        <f>#REF!-'1-5月'!X31</f>
        <v>#REF!</v>
      </c>
      <c r="Y31" s="26" t="e">
        <f>#REF!-'1-5月'!Y31</f>
        <v>#REF!</v>
      </c>
      <c r="Z31" s="26" t="e">
        <f>#REF!-'1-5月'!Z31</f>
        <v>#REF!</v>
      </c>
      <c r="AA31" s="26" t="e">
        <f>#REF!-'1-5月'!AA31</f>
        <v>#REF!</v>
      </c>
      <c r="AB31" s="26" t="e">
        <f>#REF!-'1-5月'!AB31</f>
        <v>#REF!</v>
      </c>
      <c r="AC31" s="26" t="e">
        <f>#REF!-'1-5月'!AC31</f>
        <v>#REF!</v>
      </c>
      <c r="AD31" s="26" t="e">
        <f>#REF!-'1-5月'!AD31</f>
        <v>#REF!</v>
      </c>
      <c r="AE31" s="26" t="e">
        <f>#REF!-'1-5月'!AE31</f>
        <v>#REF!</v>
      </c>
      <c r="AF31" s="26" t="e">
        <f>#REF!-'1-5月'!AF31</f>
        <v>#REF!</v>
      </c>
      <c r="AG31" s="26" t="e">
        <f>#REF!-'1-5月'!AG31</f>
        <v>#REF!</v>
      </c>
      <c r="AH31" s="26" t="e">
        <f>#REF!-'1-5月'!AH31</f>
        <v>#REF!</v>
      </c>
      <c r="AI31" s="26" t="e">
        <f>#REF!-'1-5月'!AI31</f>
        <v>#REF!</v>
      </c>
      <c r="AJ31" s="26" t="e">
        <f>#REF!-'1-5月'!AJ31</f>
        <v>#REF!</v>
      </c>
      <c r="AK31" s="26" t="e">
        <f>#REF!-'1-5月'!AK31</f>
        <v>#REF!</v>
      </c>
      <c r="AL31" s="26" t="e">
        <f>#REF!-'1-5月'!AL31</f>
        <v>#REF!</v>
      </c>
      <c r="AM31" s="26" t="e">
        <f>#REF!-'1-5月'!AM31</f>
        <v>#REF!</v>
      </c>
      <c r="AN31" s="26" t="e">
        <f>#REF!-'1-5月'!AN31</f>
        <v>#REF!</v>
      </c>
      <c r="AO31" s="26" t="e">
        <f>#REF!-'1-5月'!AO31</f>
        <v>#REF!</v>
      </c>
      <c r="AP31" s="26" t="e">
        <f>#REF!-'1-5月'!AP31</f>
        <v>#REF!</v>
      </c>
      <c r="AQ31" s="26" t="e">
        <f>#REF!-'1-5月'!AQ31</f>
        <v>#REF!</v>
      </c>
      <c r="AR31" s="26" t="e">
        <f>#REF!-'1-5月'!AR31</f>
        <v>#REF!</v>
      </c>
      <c r="AS31" s="26" t="e">
        <f>#REF!-'1-5月'!AS31</f>
        <v>#REF!</v>
      </c>
      <c r="AT31" s="26" t="e">
        <f>#REF!-'1-5月'!AT31</f>
        <v>#REF!</v>
      </c>
      <c r="AU31" s="26" t="e">
        <f>#REF!-'1-5月'!AU31</f>
        <v>#REF!</v>
      </c>
      <c r="AV31" s="26" t="e">
        <f>#REF!-'1-5月'!AV31</f>
        <v>#REF!</v>
      </c>
      <c r="AW31" s="26" t="e">
        <f>#REF!-'1-5月'!AW31</f>
        <v>#REF!</v>
      </c>
      <c r="AX31" s="26" t="e">
        <f>#REF!-'1-5月'!AX31</f>
        <v>#REF!</v>
      </c>
      <c r="AY31" s="35"/>
    </row>
    <row r="32" customHeight="true" spans="1:51">
      <c r="A32" s="11"/>
      <c r="B32" s="13">
        <v>12</v>
      </c>
      <c r="C32" s="10" t="s">
        <v>77</v>
      </c>
      <c r="D32" s="10" t="s">
        <v>78</v>
      </c>
      <c r="E32" s="10"/>
      <c r="F32" s="15" t="s">
        <v>69</v>
      </c>
      <c r="G32" s="26" t="e">
        <f>#REF!-'1-5月'!G32</f>
        <v>#REF!</v>
      </c>
      <c r="H32" s="26" t="e">
        <f>#REF!-'1-5月'!H32</f>
        <v>#REF!</v>
      </c>
      <c r="I32" s="26" t="e">
        <f>#REF!-'1-5月'!I32</f>
        <v>#REF!</v>
      </c>
      <c r="J32" s="26" t="e">
        <f>#REF!-'1-5月'!J32</f>
        <v>#REF!</v>
      </c>
      <c r="K32" s="26" t="e">
        <f>#REF!-'1-5月'!K32</f>
        <v>#REF!</v>
      </c>
      <c r="L32" s="26" t="e">
        <f>#REF!-'1-5月'!L32</f>
        <v>#REF!</v>
      </c>
      <c r="M32" s="26" t="e">
        <f>#REF!-'1-5月'!M32</f>
        <v>#REF!</v>
      </c>
      <c r="N32" s="26" t="e">
        <f>#REF!-'1-5月'!N32</f>
        <v>#REF!</v>
      </c>
      <c r="O32" s="26" t="e">
        <f>#REF!-'1-5月'!O32</f>
        <v>#REF!</v>
      </c>
      <c r="P32" s="26" t="e">
        <f>#REF!-'1-5月'!P32</f>
        <v>#REF!</v>
      </c>
      <c r="Q32" s="26" t="e">
        <f>#REF!-'1-5月'!Q32</f>
        <v>#REF!</v>
      </c>
      <c r="R32" s="26" t="e">
        <f>#REF!-'1-5月'!R32</f>
        <v>#REF!</v>
      </c>
      <c r="S32" s="26" t="e">
        <f>#REF!-'1-5月'!S32</f>
        <v>#REF!</v>
      </c>
      <c r="T32" s="26" t="e">
        <f>#REF!-'1-5月'!T32</f>
        <v>#REF!</v>
      </c>
      <c r="U32" s="26" t="e">
        <f>#REF!-'1-5月'!U32</f>
        <v>#REF!</v>
      </c>
      <c r="V32" s="26" t="e">
        <f>#REF!-'1-5月'!V32</f>
        <v>#REF!</v>
      </c>
      <c r="W32" s="26" t="e">
        <f>#REF!-'1-5月'!W32</f>
        <v>#REF!</v>
      </c>
      <c r="X32" s="26" t="e">
        <f>#REF!-'1-5月'!X32</f>
        <v>#REF!</v>
      </c>
      <c r="Y32" s="26" t="e">
        <f>#REF!-'1-5月'!Y32</f>
        <v>#REF!</v>
      </c>
      <c r="Z32" s="26" t="e">
        <f>#REF!-'1-5月'!Z32</f>
        <v>#REF!</v>
      </c>
      <c r="AA32" s="26" t="e">
        <f>#REF!-'1-5月'!AA32</f>
        <v>#REF!</v>
      </c>
      <c r="AB32" s="26" t="e">
        <f>#REF!-'1-5月'!AB32</f>
        <v>#REF!</v>
      </c>
      <c r="AC32" s="26" t="e">
        <f>#REF!-'1-5月'!AC32</f>
        <v>#REF!</v>
      </c>
      <c r="AD32" s="26" t="e">
        <f>#REF!-'1-5月'!AD32</f>
        <v>#REF!</v>
      </c>
      <c r="AE32" s="26" t="e">
        <f>#REF!-'1-5月'!AE32</f>
        <v>#REF!</v>
      </c>
      <c r="AF32" s="26" t="e">
        <f>#REF!-'1-5月'!AF32</f>
        <v>#REF!</v>
      </c>
      <c r="AG32" s="26" t="e">
        <f>#REF!-'1-5月'!AG32</f>
        <v>#REF!</v>
      </c>
      <c r="AH32" s="26" t="e">
        <f>#REF!-'1-5月'!AH32</f>
        <v>#REF!</v>
      </c>
      <c r="AI32" s="26" t="e">
        <f>#REF!-'1-5月'!AI32</f>
        <v>#REF!</v>
      </c>
      <c r="AJ32" s="26" t="e">
        <f>#REF!-'1-5月'!AJ32</f>
        <v>#REF!</v>
      </c>
      <c r="AK32" s="26" t="e">
        <f>#REF!-'1-5月'!AK32</f>
        <v>#REF!</v>
      </c>
      <c r="AL32" s="26" t="e">
        <f>#REF!-'1-5月'!AL32</f>
        <v>#REF!</v>
      </c>
      <c r="AM32" s="26" t="e">
        <f>#REF!-'1-5月'!AM32</f>
        <v>#REF!</v>
      </c>
      <c r="AN32" s="26" t="e">
        <f>#REF!-'1-5月'!AN32</f>
        <v>#REF!</v>
      </c>
      <c r="AO32" s="26" t="e">
        <f>#REF!-'1-5月'!AO32</f>
        <v>#REF!</v>
      </c>
      <c r="AP32" s="26" t="e">
        <f>#REF!-'1-5月'!AP32</f>
        <v>#REF!</v>
      </c>
      <c r="AQ32" s="26" t="e">
        <f>#REF!-'1-5月'!AQ32</f>
        <v>#REF!</v>
      </c>
      <c r="AR32" s="26" t="e">
        <f>#REF!-'1-5月'!AR32</f>
        <v>#REF!</v>
      </c>
      <c r="AS32" s="26" t="e">
        <f>#REF!-'1-5月'!AS32</f>
        <v>#REF!</v>
      </c>
      <c r="AT32" s="26" t="e">
        <f>#REF!-'1-5月'!AT32</f>
        <v>#REF!</v>
      </c>
      <c r="AU32" s="26" t="e">
        <f>#REF!-'1-5月'!AU32</f>
        <v>#REF!</v>
      </c>
      <c r="AV32" s="26" t="e">
        <f>#REF!-'1-5月'!AV32</f>
        <v>#REF!</v>
      </c>
      <c r="AW32" s="26" t="e">
        <f>#REF!-'1-5月'!AW32</f>
        <v>#REF!</v>
      </c>
      <c r="AX32" s="26" t="e">
        <f>#REF!-'1-5月'!AX32</f>
        <v>#REF!</v>
      </c>
      <c r="AY32" s="35"/>
    </row>
    <row r="33" customHeight="true" spans="1:51">
      <c r="A33" s="11"/>
      <c r="B33" s="13">
        <v>13</v>
      </c>
      <c r="C33" s="10" t="s">
        <v>79</v>
      </c>
      <c r="D33" s="10" t="s">
        <v>80</v>
      </c>
      <c r="E33" s="10"/>
      <c r="F33" s="15" t="s">
        <v>41</v>
      </c>
      <c r="G33" s="26" t="e">
        <f>#REF!-'1-5月'!G33</f>
        <v>#REF!</v>
      </c>
      <c r="H33" s="26" t="e">
        <f>#REF!-'1-5月'!H33</f>
        <v>#REF!</v>
      </c>
      <c r="I33" s="26" t="e">
        <f>#REF!-'1-5月'!I33</f>
        <v>#REF!</v>
      </c>
      <c r="J33" s="26" t="e">
        <f>#REF!-'1-5月'!J33</f>
        <v>#REF!</v>
      </c>
      <c r="K33" s="26" t="e">
        <f>#REF!-'1-5月'!K33</f>
        <v>#REF!</v>
      </c>
      <c r="L33" s="26" t="e">
        <f>#REF!-'1-5月'!L33</f>
        <v>#REF!</v>
      </c>
      <c r="M33" s="26" t="e">
        <f>#REF!-'1-5月'!M33</f>
        <v>#REF!</v>
      </c>
      <c r="N33" s="26" t="e">
        <f>#REF!-'1-5月'!N33</f>
        <v>#REF!</v>
      </c>
      <c r="O33" s="26" t="e">
        <f>#REF!-'1-5月'!O33</f>
        <v>#REF!</v>
      </c>
      <c r="P33" s="26" t="e">
        <f>#REF!-'1-5月'!P33</f>
        <v>#REF!</v>
      </c>
      <c r="Q33" s="26" t="e">
        <f>#REF!-'1-5月'!Q33</f>
        <v>#REF!</v>
      </c>
      <c r="R33" s="26" t="e">
        <f>#REF!-'1-5月'!R33</f>
        <v>#REF!</v>
      </c>
      <c r="S33" s="26" t="e">
        <f>#REF!-'1-5月'!S33</f>
        <v>#REF!</v>
      </c>
      <c r="T33" s="26" t="e">
        <f>#REF!-'1-5月'!T33</f>
        <v>#REF!</v>
      </c>
      <c r="U33" s="26" t="e">
        <f>#REF!-'1-5月'!U33</f>
        <v>#REF!</v>
      </c>
      <c r="V33" s="26" t="e">
        <f>#REF!-'1-5月'!V33</f>
        <v>#REF!</v>
      </c>
      <c r="W33" s="26" t="e">
        <f>#REF!-'1-5月'!W33</f>
        <v>#REF!</v>
      </c>
      <c r="X33" s="26" t="e">
        <f>#REF!-'1-5月'!X33</f>
        <v>#REF!</v>
      </c>
      <c r="Y33" s="26" t="e">
        <f>#REF!-'1-5月'!Y33</f>
        <v>#REF!</v>
      </c>
      <c r="Z33" s="26" t="e">
        <f>#REF!-'1-5月'!Z33</f>
        <v>#REF!</v>
      </c>
      <c r="AA33" s="26" t="e">
        <f>#REF!-'1-5月'!AA33</f>
        <v>#REF!</v>
      </c>
      <c r="AB33" s="26" t="e">
        <f>#REF!-'1-5月'!AB33</f>
        <v>#REF!</v>
      </c>
      <c r="AC33" s="26" t="e">
        <f>#REF!-'1-5月'!AC33</f>
        <v>#REF!</v>
      </c>
      <c r="AD33" s="26" t="e">
        <f>#REF!-'1-5月'!AD33</f>
        <v>#REF!</v>
      </c>
      <c r="AE33" s="26" t="e">
        <f>#REF!-'1-5月'!AE33</f>
        <v>#REF!</v>
      </c>
      <c r="AF33" s="26" t="e">
        <f>#REF!-'1-5月'!AF33</f>
        <v>#REF!</v>
      </c>
      <c r="AG33" s="26" t="e">
        <f>#REF!-'1-5月'!AG33</f>
        <v>#REF!</v>
      </c>
      <c r="AH33" s="26" t="e">
        <f>#REF!-'1-5月'!AH33</f>
        <v>#REF!</v>
      </c>
      <c r="AI33" s="26" t="e">
        <f>#REF!-'1-5月'!AI33</f>
        <v>#REF!</v>
      </c>
      <c r="AJ33" s="26" t="e">
        <f>#REF!-'1-5月'!AJ33</f>
        <v>#REF!</v>
      </c>
      <c r="AK33" s="26" t="e">
        <f>#REF!-'1-5月'!AK33</f>
        <v>#REF!</v>
      </c>
      <c r="AL33" s="26" t="e">
        <f>#REF!-'1-5月'!AL33</f>
        <v>#REF!</v>
      </c>
      <c r="AM33" s="26" t="e">
        <f>#REF!-'1-5月'!AM33</f>
        <v>#REF!</v>
      </c>
      <c r="AN33" s="26" t="e">
        <f>#REF!-'1-5月'!AN33</f>
        <v>#REF!</v>
      </c>
      <c r="AO33" s="26" t="e">
        <f>#REF!-'1-5月'!AO33</f>
        <v>#REF!</v>
      </c>
      <c r="AP33" s="26" t="e">
        <f>#REF!-'1-5月'!AP33</f>
        <v>#REF!</v>
      </c>
      <c r="AQ33" s="26" t="e">
        <f>#REF!-'1-5月'!AQ33</f>
        <v>#REF!</v>
      </c>
      <c r="AR33" s="26" t="e">
        <f>#REF!-'1-5月'!AR33</f>
        <v>#REF!</v>
      </c>
      <c r="AS33" s="26" t="e">
        <f>#REF!-'1-5月'!AS33</f>
        <v>#REF!</v>
      </c>
      <c r="AT33" s="26" t="e">
        <f>#REF!-'1-5月'!AT33</f>
        <v>#REF!</v>
      </c>
      <c r="AU33" s="26" t="e">
        <f>#REF!-'1-5月'!AU33</f>
        <v>#REF!</v>
      </c>
      <c r="AV33" s="26" t="e">
        <f>#REF!-'1-5月'!AV33</f>
        <v>#REF!</v>
      </c>
      <c r="AW33" s="26" t="e">
        <f>#REF!-'1-5月'!AW33</f>
        <v>#REF!</v>
      </c>
      <c r="AX33" s="26" t="e">
        <f>#REF!-'1-5月'!AX33</f>
        <v>#REF!</v>
      </c>
      <c r="AY33" s="35" t="s">
        <v>50</v>
      </c>
    </row>
    <row r="34" customHeight="true" spans="1:51">
      <c r="A34" s="11"/>
      <c r="B34" s="14"/>
      <c r="C34" s="10"/>
      <c r="D34" s="10" t="s">
        <v>82</v>
      </c>
      <c r="E34" s="10"/>
      <c r="F34" s="15" t="s">
        <v>41</v>
      </c>
      <c r="G34" s="26" t="e">
        <f>#REF!-'1-5月'!G34</f>
        <v>#REF!</v>
      </c>
      <c r="H34" s="26" t="e">
        <f>#REF!-'1-5月'!H34</f>
        <v>#REF!</v>
      </c>
      <c r="I34" s="26" t="e">
        <f>#REF!-'1-5月'!I34</f>
        <v>#REF!</v>
      </c>
      <c r="J34" s="26" t="e">
        <f>#REF!-'1-5月'!J34</f>
        <v>#REF!</v>
      </c>
      <c r="K34" s="26" t="e">
        <f>#REF!-'1-5月'!K34</f>
        <v>#REF!</v>
      </c>
      <c r="L34" s="26" t="e">
        <f>#REF!-'1-5月'!L34</f>
        <v>#REF!</v>
      </c>
      <c r="M34" s="26" t="e">
        <f>#REF!-'1-5月'!M34</f>
        <v>#REF!</v>
      </c>
      <c r="N34" s="26" t="e">
        <f>#REF!-'1-5月'!N34</f>
        <v>#REF!</v>
      </c>
      <c r="O34" s="26" t="e">
        <f>#REF!-'1-5月'!O34</f>
        <v>#REF!</v>
      </c>
      <c r="P34" s="26" t="e">
        <f>#REF!-'1-5月'!P34</f>
        <v>#REF!</v>
      </c>
      <c r="Q34" s="26" t="e">
        <f>#REF!-'1-5月'!Q34</f>
        <v>#REF!</v>
      </c>
      <c r="R34" s="26" t="e">
        <f>#REF!-'1-5月'!R34</f>
        <v>#REF!</v>
      </c>
      <c r="S34" s="26" t="e">
        <f>#REF!-'1-5月'!S34</f>
        <v>#REF!</v>
      </c>
      <c r="T34" s="26" t="e">
        <f>#REF!-'1-5月'!T34</f>
        <v>#REF!</v>
      </c>
      <c r="U34" s="26" t="e">
        <f>#REF!-'1-5月'!U34</f>
        <v>#REF!</v>
      </c>
      <c r="V34" s="26" t="e">
        <f>#REF!-'1-5月'!V34</f>
        <v>#REF!</v>
      </c>
      <c r="W34" s="26" t="e">
        <f>#REF!-'1-5月'!W34</f>
        <v>#REF!</v>
      </c>
      <c r="X34" s="26" t="e">
        <f>#REF!-'1-5月'!X34</f>
        <v>#REF!</v>
      </c>
      <c r="Y34" s="26" t="e">
        <f>#REF!-'1-5月'!Y34</f>
        <v>#REF!</v>
      </c>
      <c r="Z34" s="26" t="e">
        <f>#REF!-'1-5月'!Z34</f>
        <v>#REF!</v>
      </c>
      <c r="AA34" s="26" t="e">
        <f>#REF!-'1-5月'!AA34</f>
        <v>#REF!</v>
      </c>
      <c r="AB34" s="26" t="e">
        <f>#REF!-'1-5月'!AB34</f>
        <v>#REF!</v>
      </c>
      <c r="AC34" s="26" t="e">
        <f>#REF!-'1-5月'!AC34</f>
        <v>#REF!</v>
      </c>
      <c r="AD34" s="26" t="e">
        <f>#REF!-'1-5月'!AD34</f>
        <v>#REF!</v>
      </c>
      <c r="AE34" s="26" t="e">
        <f>#REF!-'1-5月'!AE34</f>
        <v>#REF!</v>
      </c>
      <c r="AF34" s="26" t="e">
        <f>#REF!-'1-5月'!AF34</f>
        <v>#REF!</v>
      </c>
      <c r="AG34" s="26" t="e">
        <f>#REF!-'1-5月'!AG34</f>
        <v>#REF!</v>
      </c>
      <c r="AH34" s="26" t="e">
        <f>#REF!-'1-5月'!AH34</f>
        <v>#REF!</v>
      </c>
      <c r="AI34" s="26" t="e">
        <f>#REF!-'1-5月'!AI34</f>
        <v>#REF!</v>
      </c>
      <c r="AJ34" s="26" t="e">
        <f>#REF!-'1-5月'!AJ34</f>
        <v>#REF!</v>
      </c>
      <c r="AK34" s="26" t="e">
        <f>#REF!-'1-5月'!AK34</f>
        <v>#REF!</v>
      </c>
      <c r="AL34" s="26" t="e">
        <f>#REF!-'1-5月'!AL34</f>
        <v>#REF!</v>
      </c>
      <c r="AM34" s="26" t="e">
        <f>#REF!-'1-5月'!AM34</f>
        <v>#REF!</v>
      </c>
      <c r="AN34" s="26" t="e">
        <f>#REF!-'1-5月'!AN34</f>
        <v>#REF!</v>
      </c>
      <c r="AO34" s="26" t="e">
        <f>#REF!-'1-5月'!AO34</f>
        <v>#REF!</v>
      </c>
      <c r="AP34" s="26" t="e">
        <f>#REF!-'1-5月'!AP34</f>
        <v>#REF!</v>
      </c>
      <c r="AQ34" s="26" t="e">
        <f>#REF!-'1-5月'!AQ34</f>
        <v>#REF!</v>
      </c>
      <c r="AR34" s="26" t="e">
        <f>#REF!-'1-5月'!AR34</f>
        <v>#REF!</v>
      </c>
      <c r="AS34" s="26" t="e">
        <f>#REF!-'1-5月'!AS34</f>
        <v>#REF!</v>
      </c>
      <c r="AT34" s="26" t="e">
        <f>#REF!-'1-5月'!AT34</f>
        <v>#REF!</v>
      </c>
      <c r="AU34" s="26" t="e">
        <f>#REF!-'1-5月'!AU34</f>
        <v>#REF!</v>
      </c>
      <c r="AV34" s="26" t="e">
        <f>#REF!-'1-5月'!AV34</f>
        <v>#REF!</v>
      </c>
      <c r="AW34" s="26" t="e">
        <f>#REF!-'1-5月'!AW34</f>
        <v>#REF!</v>
      </c>
      <c r="AX34" s="26" t="e">
        <f>#REF!-'1-5月'!AX34</f>
        <v>#REF!</v>
      </c>
      <c r="AY34" s="35" t="s">
        <v>50</v>
      </c>
    </row>
    <row r="35" customHeight="true" spans="1:51">
      <c r="A35" s="11"/>
      <c r="B35" s="13">
        <v>14</v>
      </c>
      <c r="C35" s="10" t="s">
        <v>83</v>
      </c>
      <c r="D35" s="10" t="s">
        <v>84</v>
      </c>
      <c r="E35" s="10"/>
      <c r="F35" s="15" t="s">
        <v>41</v>
      </c>
      <c r="G35" s="26" t="e">
        <f>#REF!-'1-5月'!G35</f>
        <v>#REF!</v>
      </c>
      <c r="H35" s="26" t="e">
        <f>#REF!-'1-5月'!H35</f>
        <v>#REF!</v>
      </c>
      <c r="I35" s="26" t="e">
        <f>#REF!-'1-5月'!I35</f>
        <v>#REF!</v>
      </c>
      <c r="J35" s="26" t="e">
        <f>#REF!-'1-5月'!J35</f>
        <v>#REF!</v>
      </c>
      <c r="K35" s="26" t="e">
        <f>#REF!-'1-5月'!K35</f>
        <v>#REF!</v>
      </c>
      <c r="L35" s="26" t="e">
        <f>#REF!-'1-5月'!L35</f>
        <v>#REF!</v>
      </c>
      <c r="M35" s="26" t="e">
        <f>#REF!-'1-5月'!M35</f>
        <v>#REF!</v>
      </c>
      <c r="N35" s="26" t="e">
        <f>#REF!-'1-5月'!N35</f>
        <v>#REF!</v>
      </c>
      <c r="O35" s="26" t="e">
        <f>#REF!-'1-5月'!O35</f>
        <v>#REF!</v>
      </c>
      <c r="P35" s="26" t="e">
        <f>#REF!-'1-5月'!P35</f>
        <v>#REF!</v>
      </c>
      <c r="Q35" s="26" t="e">
        <f>#REF!-'1-5月'!Q35</f>
        <v>#REF!</v>
      </c>
      <c r="R35" s="26" t="e">
        <f>#REF!-'1-5月'!R35</f>
        <v>#REF!</v>
      </c>
      <c r="S35" s="26" t="e">
        <f>#REF!-'1-5月'!S35</f>
        <v>#REF!</v>
      </c>
      <c r="T35" s="26" t="e">
        <f>#REF!-'1-5月'!T35</f>
        <v>#REF!</v>
      </c>
      <c r="U35" s="26" t="e">
        <f>#REF!-'1-5月'!U35</f>
        <v>#REF!</v>
      </c>
      <c r="V35" s="26" t="e">
        <f>#REF!-'1-5月'!V35</f>
        <v>#REF!</v>
      </c>
      <c r="W35" s="26" t="e">
        <f>#REF!-'1-5月'!W35</f>
        <v>#REF!</v>
      </c>
      <c r="X35" s="26" t="e">
        <f>#REF!-'1-5月'!X35</f>
        <v>#REF!</v>
      </c>
      <c r="Y35" s="26" t="e">
        <f>#REF!-'1-5月'!Y35</f>
        <v>#REF!</v>
      </c>
      <c r="Z35" s="26" t="e">
        <f>#REF!-'1-5月'!Z35</f>
        <v>#REF!</v>
      </c>
      <c r="AA35" s="26" t="e">
        <f>#REF!-'1-5月'!AA35</f>
        <v>#REF!</v>
      </c>
      <c r="AB35" s="26" t="e">
        <f>#REF!-'1-5月'!AB35</f>
        <v>#REF!</v>
      </c>
      <c r="AC35" s="26" t="e">
        <f>#REF!-'1-5月'!AC35</f>
        <v>#REF!</v>
      </c>
      <c r="AD35" s="26" t="e">
        <f>#REF!-'1-5月'!AD35</f>
        <v>#REF!</v>
      </c>
      <c r="AE35" s="26" t="e">
        <f>#REF!-'1-5月'!AE35</f>
        <v>#REF!</v>
      </c>
      <c r="AF35" s="26" t="e">
        <f>#REF!-'1-5月'!AF35</f>
        <v>#REF!</v>
      </c>
      <c r="AG35" s="26" t="e">
        <f>#REF!-'1-5月'!AG35</f>
        <v>#REF!</v>
      </c>
      <c r="AH35" s="26" t="e">
        <f>#REF!-'1-5月'!AH35</f>
        <v>#REF!</v>
      </c>
      <c r="AI35" s="26" t="e">
        <f>#REF!-'1-5月'!AI35</f>
        <v>#REF!</v>
      </c>
      <c r="AJ35" s="26" t="e">
        <f>#REF!-'1-5月'!AJ35</f>
        <v>#REF!</v>
      </c>
      <c r="AK35" s="26" t="e">
        <f>#REF!-'1-5月'!AK35</f>
        <v>#REF!</v>
      </c>
      <c r="AL35" s="26" t="e">
        <f>#REF!-'1-5月'!AL35</f>
        <v>#REF!</v>
      </c>
      <c r="AM35" s="26" t="e">
        <f>#REF!-'1-5月'!AM35</f>
        <v>#REF!</v>
      </c>
      <c r="AN35" s="26" t="e">
        <f>#REF!-'1-5月'!AN35</f>
        <v>#REF!</v>
      </c>
      <c r="AO35" s="26" t="e">
        <f>#REF!-'1-5月'!AO35</f>
        <v>#REF!</v>
      </c>
      <c r="AP35" s="26" t="e">
        <f>#REF!-'1-5月'!AP35</f>
        <v>#REF!</v>
      </c>
      <c r="AQ35" s="26" t="e">
        <f>#REF!-'1-5月'!AQ35</f>
        <v>#REF!</v>
      </c>
      <c r="AR35" s="26" t="e">
        <f>#REF!-'1-5月'!AR35</f>
        <v>#REF!</v>
      </c>
      <c r="AS35" s="26" t="e">
        <f>#REF!-'1-5月'!AS35</f>
        <v>#REF!</v>
      </c>
      <c r="AT35" s="26" t="e">
        <f>#REF!-'1-5月'!AT35</f>
        <v>#REF!</v>
      </c>
      <c r="AU35" s="26" t="e">
        <f>#REF!-'1-5月'!AU35</f>
        <v>#REF!</v>
      </c>
      <c r="AV35" s="26" t="e">
        <f>#REF!-'1-5月'!AV35</f>
        <v>#REF!</v>
      </c>
      <c r="AW35" s="26" t="e">
        <f>#REF!-'1-5月'!AW35</f>
        <v>#REF!</v>
      </c>
      <c r="AX35" s="26" t="e">
        <f>#REF!-'1-5月'!AX35</f>
        <v>#REF!</v>
      </c>
      <c r="AY35" s="35" t="s">
        <v>86</v>
      </c>
    </row>
    <row r="36" customHeight="true" spans="1:51">
      <c r="A36" s="11"/>
      <c r="B36" s="13">
        <v>15</v>
      </c>
      <c r="C36" s="10" t="s">
        <v>87</v>
      </c>
      <c r="D36" s="10" t="s">
        <v>88</v>
      </c>
      <c r="E36" s="28" t="s">
        <v>89</v>
      </c>
      <c r="F36" s="15" t="s">
        <v>41</v>
      </c>
      <c r="G36" s="26" t="e">
        <f>#REF!-'1-5月'!G36</f>
        <v>#REF!</v>
      </c>
      <c r="H36" s="26" t="e">
        <f>#REF!-'1-5月'!H36</f>
        <v>#REF!</v>
      </c>
      <c r="I36" s="26" t="e">
        <f>#REF!-'1-5月'!I36</f>
        <v>#REF!</v>
      </c>
      <c r="J36" s="26" t="e">
        <f>#REF!-'1-5月'!J36</f>
        <v>#REF!</v>
      </c>
      <c r="K36" s="26" t="e">
        <f>#REF!-'1-5月'!K36</f>
        <v>#REF!</v>
      </c>
      <c r="L36" s="26" t="e">
        <f>#REF!-'1-5月'!L36</f>
        <v>#REF!</v>
      </c>
      <c r="M36" s="26" t="e">
        <f>#REF!-'1-5月'!M36</f>
        <v>#REF!</v>
      </c>
      <c r="N36" s="26" t="e">
        <f>#REF!-'1-5月'!N36</f>
        <v>#REF!</v>
      </c>
      <c r="O36" s="26" t="e">
        <f>#REF!-'1-5月'!O36</f>
        <v>#REF!</v>
      </c>
      <c r="P36" s="26" t="e">
        <f>#REF!-'1-5月'!P36</f>
        <v>#REF!</v>
      </c>
      <c r="Q36" s="26" t="e">
        <f>#REF!-'1-5月'!Q36</f>
        <v>#REF!</v>
      </c>
      <c r="R36" s="26" t="e">
        <f>#REF!-'1-5月'!R36</f>
        <v>#REF!</v>
      </c>
      <c r="S36" s="26" t="e">
        <f>#REF!-'1-5月'!S36</f>
        <v>#REF!</v>
      </c>
      <c r="T36" s="26" t="e">
        <f>#REF!-'1-5月'!T36</f>
        <v>#REF!</v>
      </c>
      <c r="U36" s="26" t="e">
        <f>#REF!-'1-5月'!U36</f>
        <v>#REF!</v>
      </c>
      <c r="V36" s="26" t="e">
        <f>#REF!-'1-5月'!V36</f>
        <v>#REF!</v>
      </c>
      <c r="W36" s="26" t="e">
        <f>#REF!-'1-5月'!W36</f>
        <v>#REF!</v>
      </c>
      <c r="X36" s="26" t="e">
        <f>#REF!-'1-5月'!X36</f>
        <v>#REF!</v>
      </c>
      <c r="Y36" s="26" t="e">
        <f>#REF!-'1-5月'!Y36</f>
        <v>#REF!</v>
      </c>
      <c r="Z36" s="26" t="e">
        <f>#REF!-'1-5月'!Z36</f>
        <v>#REF!</v>
      </c>
      <c r="AA36" s="26" t="e">
        <f>#REF!-'1-5月'!AA36</f>
        <v>#REF!</v>
      </c>
      <c r="AB36" s="26" t="e">
        <f>#REF!-'1-5月'!AB36</f>
        <v>#REF!</v>
      </c>
      <c r="AC36" s="26" t="e">
        <f>#REF!-'1-5月'!AC36</f>
        <v>#REF!</v>
      </c>
      <c r="AD36" s="26" t="e">
        <f>#REF!-'1-5月'!AD36</f>
        <v>#REF!</v>
      </c>
      <c r="AE36" s="26" t="e">
        <f>#REF!-'1-5月'!AE36</f>
        <v>#REF!</v>
      </c>
      <c r="AF36" s="26" t="e">
        <f>#REF!-'1-5月'!AF36</f>
        <v>#REF!</v>
      </c>
      <c r="AG36" s="26" t="e">
        <f>#REF!-'1-5月'!AG36</f>
        <v>#REF!</v>
      </c>
      <c r="AH36" s="26" t="e">
        <f>#REF!-'1-5月'!AH36</f>
        <v>#REF!</v>
      </c>
      <c r="AI36" s="26" t="e">
        <f>#REF!-'1-5月'!AI36</f>
        <v>#REF!</v>
      </c>
      <c r="AJ36" s="26" t="e">
        <f>#REF!-'1-5月'!AJ36</f>
        <v>#REF!</v>
      </c>
      <c r="AK36" s="26" t="e">
        <f>#REF!-'1-5月'!AK36</f>
        <v>#REF!</v>
      </c>
      <c r="AL36" s="26" t="e">
        <f>#REF!-'1-5月'!AL36</f>
        <v>#REF!</v>
      </c>
      <c r="AM36" s="26" t="e">
        <f>#REF!-'1-5月'!AM36</f>
        <v>#REF!</v>
      </c>
      <c r="AN36" s="26" t="e">
        <f>#REF!-'1-5月'!AN36</f>
        <v>#REF!</v>
      </c>
      <c r="AO36" s="26" t="e">
        <f>#REF!-'1-5月'!AO36</f>
        <v>#REF!</v>
      </c>
      <c r="AP36" s="26" t="e">
        <f>#REF!-'1-5月'!AP36</f>
        <v>#REF!</v>
      </c>
      <c r="AQ36" s="26" t="e">
        <f>#REF!-'1-5月'!AQ36</f>
        <v>#REF!</v>
      </c>
      <c r="AR36" s="26" t="e">
        <f>#REF!-'1-5月'!AR36</f>
        <v>#REF!</v>
      </c>
      <c r="AS36" s="26" t="e">
        <f>#REF!-'1-5月'!AS36</f>
        <v>#REF!</v>
      </c>
      <c r="AT36" s="26" t="e">
        <f>#REF!-'1-5月'!AT36</f>
        <v>#REF!</v>
      </c>
      <c r="AU36" s="26" t="e">
        <f>#REF!-'1-5月'!AU36</f>
        <v>#REF!</v>
      </c>
      <c r="AV36" s="26" t="e">
        <f>#REF!-'1-5月'!AV36</f>
        <v>#REF!</v>
      </c>
      <c r="AW36" s="26" t="e">
        <f>#REF!-'1-5月'!AW36</f>
        <v>#REF!</v>
      </c>
      <c r="AX36" s="26" t="e">
        <f>#REF!-'1-5月'!AX36</f>
        <v>#REF!</v>
      </c>
      <c r="AY36" s="35"/>
    </row>
    <row r="37" customHeight="true" spans="1:51">
      <c r="A37" s="11"/>
      <c r="B37" s="14"/>
      <c r="C37" s="10"/>
      <c r="D37" s="10"/>
      <c r="E37" s="28" t="s">
        <v>90</v>
      </c>
      <c r="F37" s="15" t="s">
        <v>41</v>
      </c>
      <c r="G37" s="26" t="e">
        <f>#REF!-'1-5月'!G37</f>
        <v>#REF!</v>
      </c>
      <c r="H37" s="26" t="e">
        <f>#REF!-'1-5月'!H37</f>
        <v>#REF!</v>
      </c>
      <c r="I37" s="26" t="e">
        <f>#REF!-'1-5月'!I37</f>
        <v>#REF!</v>
      </c>
      <c r="J37" s="26" t="e">
        <f>#REF!-'1-5月'!J37</f>
        <v>#REF!</v>
      </c>
      <c r="K37" s="26" t="e">
        <f>#REF!-'1-5月'!K37</f>
        <v>#REF!</v>
      </c>
      <c r="L37" s="26" t="e">
        <f>#REF!-'1-5月'!L37</f>
        <v>#REF!</v>
      </c>
      <c r="M37" s="26" t="e">
        <f>#REF!-'1-5月'!M37</f>
        <v>#REF!</v>
      </c>
      <c r="N37" s="26" t="e">
        <f>#REF!-'1-5月'!N37</f>
        <v>#REF!</v>
      </c>
      <c r="O37" s="26" t="e">
        <f>#REF!-'1-5月'!O37</f>
        <v>#REF!</v>
      </c>
      <c r="P37" s="26" t="e">
        <f>#REF!-'1-5月'!P37</f>
        <v>#REF!</v>
      </c>
      <c r="Q37" s="26" t="e">
        <f>#REF!-'1-5月'!Q37</f>
        <v>#REF!</v>
      </c>
      <c r="R37" s="26" t="e">
        <f>#REF!-'1-5月'!R37</f>
        <v>#REF!</v>
      </c>
      <c r="S37" s="26" t="e">
        <f>#REF!-'1-5月'!S37</f>
        <v>#REF!</v>
      </c>
      <c r="T37" s="26" t="e">
        <f>#REF!-'1-5月'!T37</f>
        <v>#REF!</v>
      </c>
      <c r="U37" s="26" t="e">
        <f>#REF!-'1-5月'!U37</f>
        <v>#REF!</v>
      </c>
      <c r="V37" s="26" t="e">
        <f>#REF!-'1-5月'!V37</f>
        <v>#REF!</v>
      </c>
      <c r="W37" s="26" t="e">
        <f>#REF!-'1-5月'!W37</f>
        <v>#REF!</v>
      </c>
      <c r="X37" s="26" t="e">
        <f>#REF!-'1-5月'!X37</f>
        <v>#REF!</v>
      </c>
      <c r="Y37" s="26" t="e">
        <f>#REF!-'1-5月'!Y37</f>
        <v>#REF!</v>
      </c>
      <c r="Z37" s="26" t="e">
        <f>#REF!-'1-5月'!Z37</f>
        <v>#REF!</v>
      </c>
      <c r="AA37" s="26" t="e">
        <f>#REF!-'1-5月'!AA37</f>
        <v>#REF!</v>
      </c>
      <c r="AB37" s="26" t="e">
        <f>#REF!-'1-5月'!AB37</f>
        <v>#REF!</v>
      </c>
      <c r="AC37" s="26" t="e">
        <f>#REF!-'1-5月'!AC37</f>
        <v>#REF!</v>
      </c>
      <c r="AD37" s="26" t="e">
        <f>#REF!-'1-5月'!AD37</f>
        <v>#REF!</v>
      </c>
      <c r="AE37" s="26" t="e">
        <f>#REF!-'1-5月'!AE37</f>
        <v>#REF!</v>
      </c>
      <c r="AF37" s="26" t="e">
        <f>#REF!-'1-5月'!AF37</f>
        <v>#REF!</v>
      </c>
      <c r="AG37" s="26" t="e">
        <f>#REF!-'1-5月'!AG37</f>
        <v>#REF!</v>
      </c>
      <c r="AH37" s="26" t="e">
        <f>#REF!-'1-5月'!AH37</f>
        <v>#REF!</v>
      </c>
      <c r="AI37" s="26" t="e">
        <f>#REF!-'1-5月'!AI37</f>
        <v>#REF!</v>
      </c>
      <c r="AJ37" s="26" t="e">
        <f>#REF!-'1-5月'!AJ37</f>
        <v>#REF!</v>
      </c>
      <c r="AK37" s="26" t="e">
        <f>#REF!-'1-5月'!AK37</f>
        <v>#REF!</v>
      </c>
      <c r="AL37" s="26" t="e">
        <f>#REF!-'1-5月'!AL37</f>
        <v>#REF!</v>
      </c>
      <c r="AM37" s="26" t="e">
        <f>#REF!-'1-5月'!AM37</f>
        <v>#REF!</v>
      </c>
      <c r="AN37" s="26" t="e">
        <f>#REF!-'1-5月'!AN37</f>
        <v>#REF!</v>
      </c>
      <c r="AO37" s="26" t="e">
        <f>#REF!-'1-5月'!AO37</f>
        <v>#REF!</v>
      </c>
      <c r="AP37" s="26" t="e">
        <f>#REF!-'1-5月'!AP37</f>
        <v>#REF!</v>
      </c>
      <c r="AQ37" s="26" t="e">
        <f>#REF!-'1-5月'!AQ37</f>
        <v>#REF!</v>
      </c>
      <c r="AR37" s="26" t="e">
        <f>#REF!-'1-5月'!AR37</f>
        <v>#REF!</v>
      </c>
      <c r="AS37" s="26" t="e">
        <f>#REF!-'1-5月'!AS37</f>
        <v>#REF!</v>
      </c>
      <c r="AT37" s="26" t="e">
        <f>#REF!-'1-5月'!AT37</f>
        <v>#REF!</v>
      </c>
      <c r="AU37" s="26" t="e">
        <f>#REF!-'1-5月'!AU37</f>
        <v>#REF!</v>
      </c>
      <c r="AV37" s="26" t="e">
        <f>#REF!-'1-5月'!AV37</f>
        <v>#REF!</v>
      </c>
      <c r="AW37" s="26" t="e">
        <f>#REF!-'1-5月'!AW37</f>
        <v>#REF!</v>
      </c>
      <c r="AX37" s="26" t="e">
        <f>#REF!-'1-5月'!AX37</f>
        <v>#REF!</v>
      </c>
      <c r="AY37" s="35"/>
    </row>
    <row r="38" customHeight="true" spans="1:51">
      <c r="A38" s="11"/>
      <c r="B38" s="14"/>
      <c r="C38" s="10"/>
      <c r="D38" s="10"/>
      <c r="E38" s="28" t="s">
        <v>91</v>
      </c>
      <c r="F38" s="15" t="s">
        <v>41</v>
      </c>
      <c r="G38" s="26" t="e">
        <f>#REF!-'1-5月'!G38</f>
        <v>#REF!</v>
      </c>
      <c r="H38" s="26" t="e">
        <f>#REF!-'1-5月'!H38</f>
        <v>#REF!</v>
      </c>
      <c r="I38" s="26" t="e">
        <f>#REF!-'1-5月'!I38</f>
        <v>#REF!</v>
      </c>
      <c r="J38" s="26" t="e">
        <f>#REF!-'1-5月'!J38</f>
        <v>#REF!</v>
      </c>
      <c r="K38" s="26" t="e">
        <f>#REF!-'1-5月'!K38</f>
        <v>#REF!</v>
      </c>
      <c r="L38" s="26" t="e">
        <f>#REF!-'1-5月'!L38</f>
        <v>#REF!</v>
      </c>
      <c r="M38" s="26" t="e">
        <f>#REF!-'1-5月'!M38</f>
        <v>#REF!</v>
      </c>
      <c r="N38" s="26" t="e">
        <f>#REF!-'1-5月'!N38</f>
        <v>#REF!</v>
      </c>
      <c r="O38" s="26" t="e">
        <f>#REF!-'1-5月'!O38</f>
        <v>#REF!</v>
      </c>
      <c r="P38" s="26" t="e">
        <f>#REF!-'1-5月'!P38</f>
        <v>#REF!</v>
      </c>
      <c r="Q38" s="26" t="e">
        <f>#REF!-'1-5月'!Q38</f>
        <v>#REF!</v>
      </c>
      <c r="R38" s="26" t="e">
        <f>#REF!-'1-5月'!R38</f>
        <v>#REF!</v>
      </c>
      <c r="S38" s="26" t="e">
        <f>#REF!-'1-5月'!S38</f>
        <v>#REF!</v>
      </c>
      <c r="T38" s="26" t="e">
        <f>#REF!-'1-5月'!T38</f>
        <v>#REF!</v>
      </c>
      <c r="U38" s="26" t="e">
        <f>#REF!-'1-5月'!U38</f>
        <v>#REF!</v>
      </c>
      <c r="V38" s="26" t="e">
        <f>#REF!-'1-5月'!V38</f>
        <v>#REF!</v>
      </c>
      <c r="W38" s="26" t="e">
        <f>#REF!-'1-5月'!W38</f>
        <v>#REF!</v>
      </c>
      <c r="X38" s="26" t="e">
        <f>#REF!-'1-5月'!X38</f>
        <v>#REF!</v>
      </c>
      <c r="Y38" s="26" t="e">
        <f>#REF!-'1-5月'!Y38</f>
        <v>#REF!</v>
      </c>
      <c r="Z38" s="26" t="e">
        <f>#REF!-'1-5月'!Z38</f>
        <v>#REF!</v>
      </c>
      <c r="AA38" s="26" t="e">
        <f>#REF!-'1-5月'!AA38</f>
        <v>#REF!</v>
      </c>
      <c r="AB38" s="26" t="e">
        <f>#REF!-'1-5月'!AB38</f>
        <v>#REF!</v>
      </c>
      <c r="AC38" s="26" t="e">
        <f>#REF!-'1-5月'!AC38</f>
        <v>#REF!</v>
      </c>
      <c r="AD38" s="26" t="e">
        <f>#REF!-'1-5月'!AD38</f>
        <v>#REF!</v>
      </c>
      <c r="AE38" s="26" t="e">
        <f>#REF!-'1-5月'!AE38</f>
        <v>#REF!</v>
      </c>
      <c r="AF38" s="26" t="e">
        <f>#REF!-'1-5月'!AF38</f>
        <v>#REF!</v>
      </c>
      <c r="AG38" s="26" t="e">
        <f>#REF!-'1-5月'!AG38</f>
        <v>#REF!</v>
      </c>
      <c r="AH38" s="26" t="e">
        <f>#REF!-'1-5月'!AH38</f>
        <v>#REF!</v>
      </c>
      <c r="AI38" s="26" t="e">
        <f>#REF!-'1-5月'!AI38</f>
        <v>#REF!</v>
      </c>
      <c r="AJ38" s="26" t="e">
        <f>#REF!-'1-5月'!AJ38</f>
        <v>#REF!</v>
      </c>
      <c r="AK38" s="26" t="e">
        <f>#REF!-'1-5月'!AK38</f>
        <v>#REF!</v>
      </c>
      <c r="AL38" s="26" t="e">
        <f>#REF!-'1-5月'!AL38</f>
        <v>#REF!</v>
      </c>
      <c r="AM38" s="26" t="e">
        <f>#REF!-'1-5月'!AM38</f>
        <v>#REF!</v>
      </c>
      <c r="AN38" s="26" t="e">
        <f>#REF!-'1-5月'!AN38</f>
        <v>#REF!</v>
      </c>
      <c r="AO38" s="26" t="e">
        <f>#REF!-'1-5月'!AO38</f>
        <v>#REF!</v>
      </c>
      <c r="AP38" s="26" t="e">
        <f>#REF!-'1-5月'!AP38</f>
        <v>#REF!</v>
      </c>
      <c r="AQ38" s="26" t="e">
        <f>#REF!-'1-5月'!AQ38</f>
        <v>#REF!</v>
      </c>
      <c r="AR38" s="26" t="e">
        <f>#REF!-'1-5月'!AR38</f>
        <v>#REF!</v>
      </c>
      <c r="AS38" s="26" t="e">
        <f>#REF!-'1-5月'!AS38</f>
        <v>#REF!</v>
      </c>
      <c r="AT38" s="26" t="e">
        <f>#REF!-'1-5月'!AT38</f>
        <v>#REF!</v>
      </c>
      <c r="AU38" s="26" t="e">
        <f>#REF!-'1-5月'!AU38</f>
        <v>#REF!</v>
      </c>
      <c r="AV38" s="26" t="e">
        <f>#REF!-'1-5月'!AV38</f>
        <v>#REF!</v>
      </c>
      <c r="AW38" s="26" t="e">
        <f>#REF!-'1-5月'!AW38</f>
        <v>#REF!</v>
      </c>
      <c r="AX38" s="26" t="e">
        <f>#REF!-'1-5月'!AX38</f>
        <v>#REF!</v>
      </c>
      <c r="AY38" s="35"/>
    </row>
    <row r="39" customHeight="true" spans="1:51">
      <c r="A39" s="11"/>
      <c r="B39" s="14"/>
      <c r="C39" s="10"/>
      <c r="D39" s="10"/>
      <c r="E39" s="28" t="s">
        <v>92</v>
      </c>
      <c r="F39" s="15" t="s">
        <v>41</v>
      </c>
      <c r="G39" s="26" t="e">
        <f>#REF!-'1-5月'!G39</f>
        <v>#REF!</v>
      </c>
      <c r="H39" s="26" t="e">
        <f>#REF!-'1-5月'!H39</f>
        <v>#REF!</v>
      </c>
      <c r="I39" s="26" t="e">
        <f>#REF!-'1-5月'!I39</f>
        <v>#REF!</v>
      </c>
      <c r="J39" s="26" t="e">
        <f>#REF!-'1-5月'!J39</f>
        <v>#REF!</v>
      </c>
      <c r="K39" s="26" t="e">
        <f>#REF!-'1-5月'!K39</f>
        <v>#REF!</v>
      </c>
      <c r="L39" s="26" t="e">
        <f>#REF!-'1-5月'!L39</f>
        <v>#REF!</v>
      </c>
      <c r="M39" s="26" t="e">
        <f>#REF!-'1-5月'!M39</f>
        <v>#REF!</v>
      </c>
      <c r="N39" s="26" t="e">
        <f>#REF!-'1-5月'!N39</f>
        <v>#REF!</v>
      </c>
      <c r="O39" s="26" t="e">
        <f>#REF!-'1-5月'!O39</f>
        <v>#REF!</v>
      </c>
      <c r="P39" s="26" t="e">
        <f>#REF!-'1-5月'!P39</f>
        <v>#REF!</v>
      </c>
      <c r="Q39" s="26" t="e">
        <f>#REF!-'1-5月'!Q39</f>
        <v>#REF!</v>
      </c>
      <c r="R39" s="26" t="e">
        <f>#REF!-'1-5月'!R39</f>
        <v>#REF!</v>
      </c>
      <c r="S39" s="26" t="e">
        <f>#REF!-'1-5月'!S39</f>
        <v>#REF!</v>
      </c>
      <c r="T39" s="26" t="e">
        <f>#REF!-'1-5月'!T39</f>
        <v>#REF!</v>
      </c>
      <c r="U39" s="26" t="e">
        <f>#REF!-'1-5月'!U39</f>
        <v>#REF!</v>
      </c>
      <c r="V39" s="26" t="e">
        <f>#REF!-'1-5月'!V39</f>
        <v>#REF!</v>
      </c>
      <c r="W39" s="26" t="e">
        <f>#REF!-'1-5月'!W39</f>
        <v>#REF!</v>
      </c>
      <c r="X39" s="26" t="e">
        <f>#REF!-'1-5月'!X39</f>
        <v>#REF!</v>
      </c>
      <c r="Y39" s="26" t="e">
        <f>#REF!-'1-5月'!Y39</f>
        <v>#REF!</v>
      </c>
      <c r="Z39" s="26" t="e">
        <f>#REF!-'1-5月'!Z39</f>
        <v>#REF!</v>
      </c>
      <c r="AA39" s="26" t="e">
        <f>#REF!-'1-5月'!AA39</f>
        <v>#REF!</v>
      </c>
      <c r="AB39" s="26" t="e">
        <f>#REF!-'1-5月'!AB39</f>
        <v>#REF!</v>
      </c>
      <c r="AC39" s="26" t="e">
        <f>#REF!-'1-5月'!AC39</f>
        <v>#REF!</v>
      </c>
      <c r="AD39" s="26" t="e">
        <f>#REF!-'1-5月'!AD39</f>
        <v>#REF!</v>
      </c>
      <c r="AE39" s="26" t="e">
        <f>#REF!-'1-5月'!AE39</f>
        <v>#REF!</v>
      </c>
      <c r="AF39" s="26" t="e">
        <f>#REF!-'1-5月'!AF39</f>
        <v>#REF!</v>
      </c>
      <c r="AG39" s="26" t="e">
        <f>#REF!-'1-5月'!AG39</f>
        <v>#REF!</v>
      </c>
      <c r="AH39" s="26" t="e">
        <f>#REF!-'1-5月'!AH39</f>
        <v>#REF!</v>
      </c>
      <c r="AI39" s="26" t="e">
        <f>#REF!-'1-5月'!AI39</f>
        <v>#REF!</v>
      </c>
      <c r="AJ39" s="26" t="e">
        <f>#REF!-'1-5月'!AJ39</f>
        <v>#REF!</v>
      </c>
      <c r="AK39" s="26" t="e">
        <f>#REF!-'1-5月'!AK39</f>
        <v>#REF!</v>
      </c>
      <c r="AL39" s="26" t="e">
        <f>#REF!-'1-5月'!AL39</f>
        <v>#REF!</v>
      </c>
      <c r="AM39" s="26" t="e">
        <f>#REF!-'1-5月'!AM39</f>
        <v>#REF!</v>
      </c>
      <c r="AN39" s="26" t="e">
        <f>#REF!-'1-5月'!AN39</f>
        <v>#REF!</v>
      </c>
      <c r="AO39" s="26" t="e">
        <f>#REF!-'1-5月'!AO39</f>
        <v>#REF!</v>
      </c>
      <c r="AP39" s="26" t="e">
        <f>#REF!-'1-5月'!AP39</f>
        <v>#REF!</v>
      </c>
      <c r="AQ39" s="26" t="e">
        <f>#REF!-'1-5月'!AQ39</f>
        <v>#REF!</v>
      </c>
      <c r="AR39" s="26" t="e">
        <f>#REF!-'1-5月'!AR39</f>
        <v>#REF!</v>
      </c>
      <c r="AS39" s="26" t="e">
        <f>#REF!-'1-5月'!AS39</f>
        <v>#REF!</v>
      </c>
      <c r="AT39" s="26" t="e">
        <f>#REF!-'1-5月'!AT39</f>
        <v>#REF!</v>
      </c>
      <c r="AU39" s="26" t="e">
        <f>#REF!-'1-5月'!AU39</f>
        <v>#REF!</v>
      </c>
      <c r="AV39" s="26" t="e">
        <f>#REF!-'1-5月'!AV39</f>
        <v>#REF!</v>
      </c>
      <c r="AW39" s="26" t="e">
        <f>#REF!-'1-5月'!AW39</f>
        <v>#REF!</v>
      </c>
      <c r="AX39" s="26" t="e">
        <f>#REF!-'1-5月'!AX39</f>
        <v>#REF!</v>
      </c>
      <c r="AY39" s="35"/>
    </row>
    <row r="40" customHeight="true" spans="1:51">
      <c r="A40" s="11"/>
      <c r="B40" s="13">
        <v>16</v>
      </c>
      <c r="C40" s="10" t="s">
        <v>93</v>
      </c>
      <c r="D40" s="10" t="s">
        <v>94</v>
      </c>
      <c r="E40" s="10"/>
      <c r="F40" s="15" t="s">
        <v>95</v>
      </c>
      <c r="G40" s="26" t="e">
        <f>#REF!-'1-5月'!G40</f>
        <v>#REF!</v>
      </c>
      <c r="H40" s="26" t="e">
        <f>#REF!-'1-5月'!H40</f>
        <v>#REF!</v>
      </c>
      <c r="I40" s="26" t="e">
        <f>#REF!-'1-5月'!I40</f>
        <v>#REF!</v>
      </c>
      <c r="J40" s="26" t="e">
        <f>#REF!-'1-5月'!J40</f>
        <v>#REF!</v>
      </c>
      <c r="K40" s="26" t="e">
        <f>#REF!-'1-5月'!K40</f>
        <v>#REF!</v>
      </c>
      <c r="L40" s="26" t="e">
        <f>#REF!-'1-5月'!L40</f>
        <v>#REF!</v>
      </c>
      <c r="M40" s="26" t="e">
        <f>#REF!-'1-5月'!M40</f>
        <v>#REF!</v>
      </c>
      <c r="N40" s="26" t="e">
        <f>#REF!-'1-5月'!N40</f>
        <v>#REF!</v>
      </c>
      <c r="O40" s="26" t="e">
        <f>#REF!-'1-5月'!O40</f>
        <v>#REF!</v>
      </c>
      <c r="P40" s="26" t="e">
        <f>#REF!-'1-5月'!P40</f>
        <v>#REF!</v>
      </c>
      <c r="Q40" s="26" t="e">
        <f>#REF!-'1-5月'!Q40</f>
        <v>#REF!</v>
      </c>
      <c r="R40" s="26" t="e">
        <f>#REF!-'1-5月'!R40</f>
        <v>#REF!</v>
      </c>
      <c r="S40" s="26" t="e">
        <f>#REF!-'1-5月'!S40</f>
        <v>#REF!</v>
      </c>
      <c r="T40" s="26" t="e">
        <f>#REF!-'1-5月'!T40</f>
        <v>#REF!</v>
      </c>
      <c r="U40" s="26" t="e">
        <f>#REF!-'1-5月'!U40</f>
        <v>#REF!</v>
      </c>
      <c r="V40" s="26" t="e">
        <f>#REF!-'1-5月'!V40</f>
        <v>#REF!</v>
      </c>
      <c r="W40" s="26" t="e">
        <f>#REF!-'1-5月'!W40</f>
        <v>#REF!</v>
      </c>
      <c r="X40" s="26" t="e">
        <f>#REF!-'1-5月'!X40</f>
        <v>#REF!</v>
      </c>
      <c r="Y40" s="26" t="e">
        <f>#REF!-'1-5月'!Y40</f>
        <v>#REF!</v>
      </c>
      <c r="Z40" s="26" t="e">
        <f>#REF!-'1-5月'!Z40</f>
        <v>#REF!</v>
      </c>
      <c r="AA40" s="26" t="e">
        <f>#REF!-'1-5月'!AA40</f>
        <v>#REF!</v>
      </c>
      <c r="AB40" s="26" t="e">
        <f>#REF!-'1-5月'!AB40</f>
        <v>#REF!</v>
      </c>
      <c r="AC40" s="26" t="e">
        <f>#REF!-'1-5月'!AC40</f>
        <v>#REF!</v>
      </c>
      <c r="AD40" s="26" t="e">
        <f>#REF!-'1-5月'!AD40</f>
        <v>#REF!</v>
      </c>
      <c r="AE40" s="26" t="e">
        <f>#REF!-'1-5月'!AE40</f>
        <v>#REF!</v>
      </c>
      <c r="AF40" s="26" t="e">
        <f>#REF!-'1-5月'!AF40</f>
        <v>#REF!</v>
      </c>
      <c r="AG40" s="26" t="e">
        <f>#REF!-'1-5月'!AG40</f>
        <v>#REF!</v>
      </c>
      <c r="AH40" s="26" t="e">
        <f>#REF!-'1-5月'!AH40</f>
        <v>#REF!</v>
      </c>
      <c r="AI40" s="26" t="e">
        <f>#REF!-'1-5月'!AI40</f>
        <v>#REF!</v>
      </c>
      <c r="AJ40" s="26" t="e">
        <f>#REF!-'1-5月'!AJ40</f>
        <v>#REF!</v>
      </c>
      <c r="AK40" s="26" t="e">
        <f>#REF!-'1-5月'!AK40</f>
        <v>#REF!</v>
      </c>
      <c r="AL40" s="26" t="e">
        <f>#REF!-'1-5月'!AL40</f>
        <v>#REF!</v>
      </c>
      <c r="AM40" s="26" t="e">
        <f>#REF!-'1-5月'!AM40</f>
        <v>#REF!</v>
      </c>
      <c r="AN40" s="26" t="e">
        <f>#REF!-'1-5月'!AN40</f>
        <v>#REF!</v>
      </c>
      <c r="AO40" s="26" t="e">
        <f>#REF!-'1-5月'!AO40</f>
        <v>#REF!</v>
      </c>
      <c r="AP40" s="26" t="e">
        <f>#REF!-'1-5月'!AP40</f>
        <v>#REF!</v>
      </c>
      <c r="AQ40" s="26" t="e">
        <f>#REF!-'1-5月'!AQ40</f>
        <v>#REF!</v>
      </c>
      <c r="AR40" s="26" t="e">
        <f>#REF!-'1-5月'!AR40</f>
        <v>#REF!</v>
      </c>
      <c r="AS40" s="26" t="e">
        <f>#REF!-'1-5月'!AS40</f>
        <v>#REF!</v>
      </c>
      <c r="AT40" s="26" t="e">
        <f>#REF!-'1-5月'!AT40</f>
        <v>#REF!</v>
      </c>
      <c r="AU40" s="26" t="e">
        <f>#REF!-'1-5月'!AU40</f>
        <v>#REF!</v>
      </c>
      <c r="AV40" s="26" t="e">
        <f>#REF!-'1-5月'!AV40</f>
        <v>#REF!</v>
      </c>
      <c r="AW40" s="26" t="e">
        <f>#REF!-'1-5月'!AW40</f>
        <v>#REF!</v>
      </c>
      <c r="AX40" s="26" t="e">
        <f>#REF!-'1-5月'!AX40</f>
        <v>#REF!</v>
      </c>
      <c r="AY40" s="35"/>
    </row>
    <row r="41" customHeight="true" spans="1:51">
      <c r="A41" s="11"/>
      <c r="B41" s="13">
        <v>17</v>
      </c>
      <c r="C41" s="10" t="s">
        <v>96</v>
      </c>
      <c r="D41" s="10" t="s">
        <v>97</v>
      </c>
      <c r="E41" s="10"/>
      <c r="F41" s="15" t="s">
        <v>98</v>
      </c>
      <c r="G41" s="26" t="e">
        <f>#REF!-'1-5月'!G41</f>
        <v>#REF!</v>
      </c>
      <c r="H41" s="26" t="e">
        <f>#REF!-'1-5月'!H41</f>
        <v>#REF!</v>
      </c>
      <c r="I41" s="26" t="e">
        <f>#REF!-'1-5月'!I41</f>
        <v>#REF!</v>
      </c>
      <c r="J41" s="26" t="e">
        <f>#REF!-'1-5月'!J41</f>
        <v>#REF!</v>
      </c>
      <c r="K41" s="26" t="e">
        <f>#REF!-'1-5月'!K41</f>
        <v>#REF!</v>
      </c>
      <c r="L41" s="26" t="e">
        <f>#REF!-'1-5月'!L41</f>
        <v>#REF!</v>
      </c>
      <c r="M41" s="26" t="e">
        <f>#REF!-'1-5月'!M41</f>
        <v>#REF!</v>
      </c>
      <c r="N41" s="26" t="e">
        <f>#REF!-'1-5月'!N41</f>
        <v>#REF!</v>
      </c>
      <c r="O41" s="26" t="e">
        <f>#REF!-'1-5月'!O41</f>
        <v>#REF!</v>
      </c>
      <c r="P41" s="26" t="e">
        <f>#REF!-'1-5月'!P41</f>
        <v>#REF!</v>
      </c>
      <c r="Q41" s="26" t="e">
        <f>#REF!-'1-5月'!Q41</f>
        <v>#REF!</v>
      </c>
      <c r="R41" s="26" t="e">
        <f>#REF!-'1-5月'!R41</f>
        <v>#REF!</v>
      </c>
      <c r="S41" s="26" t="e">
        <f>#REF!-'1-5月'!S41</f>
        <v>#REF!</v>
      </c>
      <c r="T41" s="26" t="e">
        <f>#REF!-'1-5月'!T41</f>
        <v>#REF!</v>
      </c>
      <c r="U41" s="26" t="e">
        <f>#REF!-'1-5月'!U41</f>
        <v>#REF!</v>
      </c>
      <c r="V41" s="26" t="e">
        <f>#REF!-'1-5月'!V41</f>
        <v>#REF!</v>
      </c>
      <c r="W41" s="26" t="e">
        <f>#REF!-'1-5月'!W41</f>
        <v>#REF!</v>
      </c>
      <c r="X41" s="26" t="e">
        <f>#REF!-'1-5月'!X41</f>
        <v>#REF!</v>
      </c>
      <c r="Y41" s="26" t="e">
        <f>#REF!-'1-5月'!Y41</f>
        <v>#REF!</v>
      </c>
      <c r="Z41" s="26" t="e">
        <f>#REF!-'1-5月'!Z41</f>
        <v>#REF!</v>
      </c>
      <c r="AA41" s="26" t="e">
        <f>#REF!-'1-5月'!AA41</f>
        <v>#REF!</v>
      </c>
      <c r="AB41" s="26" t="e">
        <f>#REF!-'1-5月'!AB41</f>
        <v>#REF!</v>
      </c>
      <c r="AC41" s="26" t="e">
        <f>#REF!-'1-5月'!AC41</f>
        <v>#REF!</v>
      </c>
      <c r="AD41" s="26" t="e">
        <f>#REF!-'1-5月'!AD41</f>
        <v>#REF!</v>
      </c>
      <c r="AE41" s="26" t="e">
        <f>#REF!-'1-5月'!AE41</f>
        <v>#REF!</v>
      </c>
      <c r="AF41" s="26" t="e">
        <f>#REF!-'1-5月'!AF41</f>
        <v>#REF!</v>
      </c>
      <c r="AG41" s="26" t="e">
        <f>#REF!-'1-5月'!AG41</f>
        <v>#REF!</v>
      </c>
      <c r="AH41" s="26" t="e">
        <f>#REF!-'1-5月'!AH41</f>
        <v>#REF!</v>
      </c>
      <c r="AI41" s="26" t="e">
        <f>#REF!-'1-5月'!AI41</f>
        <v>#REF!</v>
      </c>
      <c r="AJ41" s="26" t="e">
        <f>#REF!-'1-5月'!AJ41</f>
        <v>#REF!</v>
      </c>
      <c r="AK41" s="26" t="e">
        <f>#REF!-'1-5月'!AK41</f>
        <v>#REF!</v>
      </c>
      <c r="AL41" s="26" t="e">
        <f>#REF!-'1-5月'!AL41</f>
        <v>#REF!</v>
      </c>
      <c r="AM41" s="26" t="e">
        <f>#REF!-'1-5月'!AM41</f>
        <v>#REF!</v>
      </c>
      <c r="AN41" s="26" t="e">
        <f>#REF!-'1-5月'!AN41</f>
        <v>#REF!</v>
      </c>
      <c r="AO41" s="26" t="e">
        <f>#REF!-'1-5月'!AO41</f>
        <v>#REF!</v>
      </c>
      <c r="AP41" s="26" t="e">
        <f>#REF!-'1-5月'!AP41</f>
        <v>#REF!</v>
      </c>
      <c r="AQ41" s="26" t="e">
        <f>#REF!-'1-5月'!AQ41</f>
        <v>#REF!</v>
      </c>
      <c r="AR41" s="26" t="e">
        <f>#REF!-'1-5月'!AR41</f>
        <v>#REF!</v>
      </c>
      <c r="AS41" s="26" t="e">
        <f>#REF!-'1-5月'!AS41</f>
        <v>#REF!</v>
      </c>
      <c r="AT41" s="26" t="e">
        <f>#REF!-'1-5月'!AT41</f>
        <v>#REF!</v>
      </c>
      <c r="AU41" s="26" t="e">
        <f>#REF!-'1-5月'!AU41</f>
        <v>#REF!</v>
      </c>
      <c r="AV41" s="26" t="e">
        <f>#REF!-'1-5月'!AV41</f>
        <v>#REF!</v>
      </c>
      <c r="AW41" s="26" t="e">
        <f>#REF!-'1-5月'!AW41</f>
        <v>#REF!</v>
      </c>
      <c r="AX41" s="26" t="e">
        <f>#REF!-'1-5月'!AX41</f>
        <v>#REF!</v>
      </c>
      <c r="AY41" s="35"/>
    </row>
    <row r="42" customHeight="true" spans="1:51">
      <c r="A42" s="11"/>
      <c r="B42" s="13">
        <v>18</v>
      </c>
      <c r="C42" s="10" t="s">
        <v>99</v>
      </c>
      <c r="D42" s="10" t="s">
        <v>100</v>
      </c>
      <c r="E42" s="10"/>
      <c r="F42" s="15" t="s">
        <v>41</v>
      </c>
      <c r="G42" s="26" t="e">
        <f>#REF!-'1-5月'!G42</f>
        <v>#REF!</v>
      </c>
      <c r="H42" s="26" t="e">
        <f>#REF!-'1-5月'!H42</f>
        <v>#REF!</v>
      </c>
      <c r="I42" s="26" t="e">
        <f>#REF!-'1-5月'!I42</f>
        <v>#REF!</v>
      </c>
      <c r="J42" s="26" t="e">
        <f>#REF!-'1-5月'!J42</f>
        <v>#REF!</v>
      </c>
      <c r="K42" s="26" t="e">
        <f>#REF!-'1-5月'!K42</f>
        <v>#REF!</v>
      </c>
      <c r="L42" s="26" t="e">
        <f>#REF!-'1-5月'!L42</f>
        <v>#REF!</v>
      </c>
      <c r="M42" s="26" t="e">
        <f>#REF!-'1-5月'!M42</f>
        <v>#REF!</v>
      </c>
      <c r="N42" s="26" t="e">
        <f>#REF!-'1-5月'!N42</f>
        <v>#REF!</v>
      </c>
      <c r="O42" s="26" t="e">
        <f>#REF!-'1-5月'!O42</f>
        <v>#REF!</v>
      </c>
      <c r="P42" s="26" t="e">
        <f>#REF!-'1-5月'!P42</f>
        <v>#REF!</v>
      </c>
      <c r="Q42" s="26" t="e">
        <f>#REF!-'1-5月'!Q42</f>
        <v>#REF!</v>
      </c>
      <c r="R42" s="26" t="e">
        <f>#REF!-'1-5月'!R42</f>
        <v>#REF!</v>
      </c>
      <c r="S42" s="26" t="e">
        <f>#REF!-'1-5月'!S42</f>
        <v>#REF!</v>
      </c>
      <c r="T42" s="26" t="e">
        <f>#REF!-'1-5月'!T42</f>
        <v>#REF!</v>
      </c>
      <c r="U42" s="26" t="e">
        <f>#REF!-'1-5月'!U42</f>
        <v>#REF!</v>
      </c>
      <c r="V42" s="26" t="e">
        <f>#REF!-'1-5月'!V42</f>
        <v>#REF!</v>
      </c>
      <c r="W42" s="26" t="e">
        <f>#REF!-'1-5月'!W42</f>
        <v>#REF!</v>
      </c>
      <c r="X42" s="26" t="e">
        <f>#REF!-'1-5月'!X42</f>
        <v>#REF!</v>
      </c>
      <c r="Y42" s="26" t="e">
        <f>#REF!-'1-5月'!Y42</f>
        <v>#REF!</v>
      </c>
      <c r="Z42" s="26" t="e">
        <f>#REF!-'1-5月'!Z42</f>
        <v>#REF!</v>
      </c>
      <c r="AA42" s="26" t="e">
        <f>#REF!-'1-5月'!AA42</f>
        <v>#REF!</v>
      </c>
      <c r="AB42" s="26" t="e">
        <f>#REF!-'1-5月'!AB42</f>
        <v>#REF!</v>
      </c>
      <c r="AC42" s="26" t="e">
        <f>#REF!-'1-5月'!AC42</f>
        <v>#REF!</v>
      </c>
      <c r="AD42" s="26" t="e">
        <f>#REF!-'1-5月'!AD42</f>
        <v>#REF!</v>
      </c>
      <c r="AE42" s="26" t="e">
        <f>#REF!-'1-5月'!AE42</f>
        <v>#REF!</v>
      </c>
      <c r="AF42" s="26" t="e">
        <f>#REF!-'1-5月'!AF42</f>
        <v>#REF!</v>
      </c>
      <c r="AG42" s="26" t="e">
        <f>#REF!-'1-5月'!AG42</f>
        <v>#REF!</v>
      </c>
      <c r="AH42" s="26" t="e">
        <f>#REF!-'1-5月'!AH42</f>
        <v>#REF!</v>
      </c>
      <c r="AI42" s="26" t="e">
        <f>#REF!-'1-5月'!AI42</f>
        <v>#REF!</v>
      </c>
      <c r="AJ42" s="26" t="e">
        <f>#REF!-'1-5月'!AJ42</f>
        <v>#REF!</v>
      </c>
      <c r="AK42" s="26" t="e">
        <f>#REF!-'1-5月'!AK42</f>
        <v>#REF!</v>
      </c>
      <c r="AL42" s="26" t="e">
        <f>#REF!-'1-5月'!AL42</f>
        <v>#REF!</v>
      </c>
      <c r="AM42" s="26" t="e">
        <f>#REF!-'1-5月'!AM42</f>
        <v>#REF!</v>
      </c>
      <c r="AN42" s="26" t="e">
        <f>#REF!-'1-5月'!AN42</f>
        <v>#REF!</v>
      </c>
      <c r="AO42" s="26" t="e">
        <f>#REF!-'1-5月'!AO42</f>
        <v>#REF!</v>
      </c>
      <c r="AP42" s="26" t="e">
        <f>#REF!-'1-5月'!AP42</f>
        <v>#REF!</v>
      </c>
      <c r="AQ42" s="26" t="e">
        <f>#REF!-'1-5月'!AQ42</f>
        <v>#REF!</v>
      </c>
      <c r="AR42" s="26" t="e">
        <f>#REF!-'1-5月'!AR42</f>
        <v>#REF!</v>
      </c>
      <c r="AS42" s="26" t="e">
        <f>#REF!-'1-5月'!AS42</f>
        <v>#REF!</v>
      </c>
      <c r="AT42" s="26" t="e">
        <f>#REF!-'1-5月'!AT42</f>
        <v>#REF!</v>
      </c>
      <c r="AU42" s="26" t="e">
        <f>#REF!-'1-5月'!AU42</f>
        <v>#REF!</v>
      </c>
      <c r="AV42" s="26" t="e">
        <f>#REF!-'1-5月'!AV42</f>
        <v>#REF!</v>
      </c>
      <c r="AW42" s="26" t="e">
        <f>#REF!-'1-5月'!AW42</f>
        <v>#REF!</v>
      </c>
      <c r="AX42" s="26" t="e">
        <f>#REF!-'1-5月'!AX42</f>
        <v>#REF!</v>
      </c>
      <c r="AY42" s="35"/>
    </row>
    <row r="43" customHeight="true" spans="1:51">
      <c r="A43" s="11"/>
      <c r="B43" s="13">
        <v>19</v>
      </c>
      <c r="C43" s="10" t="s">
        <v>101</v>
      </c>
      <c r="D43" s="15" t="s">
        <v>102</v>
      </c>
      <c r="E43" s="28" t="s">
        <v>103</v>
      </c>
      <c r="F43" s="15" t="s">
        <v>57</v>
      </c>
      <c r="G43" s="26" t="e">
        <f>#REF!-'1-5月'!G43</f>
        <v>#REF!</v>
      </c>
      <c r="H43" s="26" t="e">
        <f>#REF!-'1-5月'!H43</f>
        <v>#REF!</v>
      </c>
      <c r="I43" s="26" t="e">
        <f>#REF!-'1-5月'!I43</f>
        <v>#REF!</v>
      </c>
      <c r="J43" s="26" t="e">
        <f>#REF!-'1-5月'!J43</f>
        <v>#REF!</v>
      </c>
      <c r="K43" s="26" t="e">
        <f>#REF!-'1-5月'!K43</f>
        <v>#REF!</v>
      </c>
      <c r="L43" s="26" t="e">
        <f>#REF!-'1-5月'!L43</f>
        <v>#REF!</v>
      </c>
      <c r="M43" s="26" t="e">
        <f>#REF!-'1-5月'!M43</f>
        <v>#REF!</v>
      </c>
      <c r="N43" s="26" t="e">
        <f>#REF!-'1-5月'!N43</f>
        <v>#REF!</v>
      </c>
      <c r="O43" s="26" t="e">
        <f>#REF!-'1-5月'!O43</f>
        <v>#REF!</v>
      </c>
      <c r="P43" s="26" t="e">
        <f>#REF!-'1-5月'!P43</f>
        <v>#REF!</v>
      </c>
      <c r="Q43" s="26" t="e">
        <f>#REF!-'1-5月'!Q43</f>
        <v>#REF!</v>
      </c>
      <c r="R43" s="26" t="e">
        <f>#REF!-'1-5月'!R43</f>
        <v>#REF!</v>
      </c>
      <c r="S43" s="26" t="e">
        <f>#REF!-'1-5月'!S43</f>
        <v>#REF!</v>
      </c>
      <c r="T43" s="26" t="e">
        <f>#REF!-'1-5月'!T43</f>
        <v>#REF!</v>
      </c>
      <c r="U43" s="26" t="e">
        <f>#REF!-'1-5月'!U43</f>
        <v>#REF!</v>
      </c>
      <c r="V43" s="26" t="e">
        <f>#REF!-'1-5月'!V43</f>
        <v>#REF!</v>
      </c>
      <c r="W43" s="26" t="e">
        <f>#REF!-'1-5月'!W43</f>
        <v>#REF!</v>
      </c>
      <c r="X43" s="26" t="e">
        <f>#REF!-'1-5月'!X43</f>
        <v>#REF!</v>
      </c>
      <c r="Y43" s="26" t="e">
        <f>#REF!-'1-5月'!Y43</f>
        <v>#REF!</v>
      </c>
      <c r="Z43" s="26" t="e">
        <f>#REF!-'1-5月'!Z43</f>
        <v>#REF!</v>
      </c>
      <c r="AA43" s="26" t="e">
        <f>#REF!-'1-5月'!AA43</f>
        <v>#REF!</v>
      </c>
      <c r="AB43" s="26" t="e">
        <f>#REF!-'1-5月'!AB43</f>
        <v>#REF!</v>
      </c>
      <c r="AC43" s="26" t="e">
        <f>#REF!-'1-5月'!AC43</f>
        <v>#REF!</v>
      </c>
      <c r="AD43" s="26" t="e">
        <f>#REF!-'1-5月'!AD43</f>
        <v>#REF!</v>
      </c>
      <c r="AE43" s="26" t="e">
        <f>#REF!-'1-5月'!AE43</f>
        <v>#REF!</v>
      </c>
      <c r="AF43" s="26" t="e">
        <f>#REF!-'1-5月'!AF43</f>
        <v>#REF!</v>
      </c>
      <c r="AG43" s="26" t="e">
        <f>#REF!-'1-5月'!AG43</f>
        <v>#REF!</v>
      </c>
      <c r="AH43" s="26" t="e">
        <f>#REF!-'1-5月'!AH43</f>
        <v>#REF!</v>
      </c>
      <c r="AI43" s="26" t="e">
        <f>#REF!-'1-5月'!AI43</f>
        <v>#REF!</v>
      </c>
      <c r="AJ43" s="26" t="e">
        <f>#REF!-'1-5月'!AJ43</f>
        <v>#REF!</v>
      </c>
      <c r="AK43" s="26" t="e">
        <f>#REF!-'1-5月'!AK43</f>
        <v>#REF!</v>
      </c>
      <c r="AL43" s="26" t="e">
        <f>#REF!-'1-5月'!AL43</f>
        <v>#REF!</v>
      </c>
      <c r="AM43" s="26" t="e">
        <f>#REF!-'1-5月'!AM43</f>
        <v>#REF!</v>
      </c>
      <c r="AN43" s="26" t="e">
        <f>#REF!-'1-5月'!AN43</f>
        <v>#REF!</v>
      </c>
      <c r="AO43" s="26" t="e">
        <f>#REF!-'1-5月'!AO43</f>
        <v>#REF!</v>
      </c>
      <c r="AP43" s="26" t="e">
        <f>#REF!-'1-5月'!AP43</f>
        <v>#REF!</v>
      </c>
      <c r="AQ43" s="26" t="e">
        <f>#REF!-'1-5月'!AQ43</f>
        <v>#REF!</v>
      </c>
      <c r="AR43" s="26" t="e">
        <f>#REF!-'1-5月'!AR43</f>
        <v>#REF!</v>
      </c>
      <c r="AS43" s="26" t="e">
        <f>#REF!-'1-5月'!AS43</f>
        <v>#REF!</v>
      </c>
      <c r="AT43" s="26" t="e">
        <f>#REF!-'1-5月'!AT43</f>
        <v>#REF!</v>
      </c>
      <c r="AU43" s="26" t="e">
        <f>#REF!-'1-5月'!AU43</f>
        <v>#REF!</v>
      </c>
      <c r="AV43" s="26" t="e">
        <f>#REF!-'1-5月'!AV43</f>
        <v>#REF!</v>
      </c>
      <c r="AW43" s="26" t="e">
        <f>#REF!-'1-5月'!AW43</f>
        <v>#REF!</v>
      </c>
      <c r="AX43" s="26" t="e">
        <f>#REF!-'1-5月'!AX43</f>
        <v>#REF!</v>
      </c>
      <c r="AY43" s="36"/>
    </row>
    <row r="44" customHeight="true" spans="1:51">
      <c r="A44" s="11"/>
      <c r="B44" s="14"/>
      <c r="C44" s="10"/>
      <c r="D44" s="15"/>
      <c r="E44" s="28" t="s">
        <v>117</v>
      </c>
      <c r="F44" s="15" t="s">
        <v>57</v>
      </c>
      <c r="G44" s="26" t="e">
        <f>#REF!-'1-5月'!G44</f>
        <v>#REF!</v>
      </c>
      <c r="H44" s="26" t="e">
        <f>#REF!-'1-5月'!H44</f>
        <v>#REF!</v>
      </c>
      <c r="I44" s="26" t="e">
        <f>#REF!-'1-5月'!I44</f>
        <v>#REF!</v>
      </c>
      <c r="J44" s="26" t="e">
        <f>#REF!-'1-5月'!J44</f>
        <v>#REF!</v>
      </c>
      <c r="K44" s="26" t="e">
        <f>#REF!-'1-5月'!K44</f>
        <v>#REF!</v>
      </c>
      <c r="L44" s="26" t="e">
        <f>#REF!-'1-5月'!L44</f>
        <v>#REF!</v>
      </c>
      <c r="M44" s="26" t="e">
        <f>#REF!-'1-5月'!M44</f>
        <v>#REF!</v>
      </c>
      <c r="N44" s="26" t="e">
        <f>#REF!-'1-5月'!N44</f>
        <v>#REF!</v>
      </c>
      <c r="O44" s="26" t="e">
        <f>#REF!-'1-5月'!O44</f>
        <v>#REF!</v>
      </c>
      <c r="P44" s="26" t="e">
        <f>#REF!-'1-5月'!P44</f>
        <v>#REF!</v>
      </c>
      <c r="Q44" s="26" t="e">
        <f>#REF!-'1-5月'!Q44</f>
        <v>#REF!</v>
      </c>
      <c r="R44" s="26" t="e">
        <f>#REF!-'1-5月'!R44</f>
        <v>#REF!</v>
      </c>
      <c r="S44" s="26" t="e">
        <f>#REF!-'1-5月'!S44</f>
        <v>#REF!</v>
      </c>
      <c r="T44" s="26" t="e">
        <f>#REF!-'1-5月'!T44</f>
        <v>#REF!</v>
      </c>
      <c r="U44" s="26" t="e">
        <f>#REF!-'1-5月'!U44</f>
        <v>#REF!</v>
      </c>
      <c r="V44" s="26" t="e">
        <f>#REF!-'1-5月'!V44</f>
        <v>#REF!</v>
      </c>
      <c r="W44" s="26" t="e">
        <f>#REF!-'1-5月'!W44</f>
        <v>#REF!</v>
      </c>
      <c r="X44" s="26" t="e">
        <f>#REF!-'1-5月'!X44</f>
        <v>#REF!</v>
      </c>
      <c r="Y44" s="26" t="e">
        <f>#REF!-'1-5月'!Y44</f>
        <v>#REF!</v>
      </c>
      <c r="Z44" s="26" t="e">
        <f>#REF!-'1-5月'!Z44</f>
        <v>#REF!</v>
      </c>
      <c r="AA44" s="26" t="e">
        <f>#REF!-'1-5月'!AA44</f>
        <v>#REF!</v>
      </c>
      <c r="AB44" s="26" t="e">
        <f>#REF!-'1-5月'!AB44</f>
        <v>#REF!</v>
      </c>
      <c r="AC44" s="26" t="e">
        <f>#REF!-'1-5月'!AC44</f>
        <v>#REF!</v>
      </c>
      <c r="AD44" s="26" t="e">
        <f>#REF!-'1-5月'!AD44</f>
        <v>#REF!</v>
      </c>
      <c r="AE44" s="26" t="e">
        <f>#REF!-'1-5月'!AE44</f>
        <v>#REF!</v>
      </c>
      <c r="AF44" s="26" t="e">
        <f>#REF!-'1-5月'!AF44</f>
        <v>#REF!</v>
      </c>
      <c r="AG44" s="26" t="e">
        <f>#REF!-'1-5月'!AG44</f>
        <v>#REF!</v>
      </c>
      <c r="AH44" s="26" t="e">
        <f>#REF!-'1-5月'!AH44</f>
        <v>#REF!</v>
      </c>
      <c r="AI44" s="26" t="e">
        <f>#REF!-'1-5月'!AI44</f>
        <v>#REF!</v>
      </c>
      <c r="AJ44" s="26" t="e">
        <f>#REF!-'1-5月'!AJ44</f>
        <v>#REF!</v>
      </c>
      <c r="AK44" s="26" t="e">
        <f>#REF!-'1-5月'!AK44</f>
        <v>#REF!</v>
      </c>
      <c r="AL44" s="26" t="e">
        <f>#REF!-'1-5月'!AL44</f>
        <v>#REF!</v>
      </c>
      <c r="AM44" s="26" t="e">
        <f>#REF!-'1-5月'!AM44</f>
        <v>#REF!</v>
      </c>
      <c r="AN44" s="26" t="e">
        <f>#REF!-'1-5月'!AN44</f>
        <v>#REF!</v>
      </c>
      <c r="AO44" s="26" t="e">
        <f>#REF!-'1-5月'!AO44</f>
        <v>#REF!</v>
      </c>
      <c r="AP44" s="26" t="e">
        <f>#REF!-'1-5月'!AP44</f>
        <v>#REF!</v>
      </c>
      <c r="AQ44" s="26" t="e">
        <f>#REF!-'1-5月'!AQ44</f>
        <v>#REF!</v>
      </c>
      <c r="AR44" s="26" t="e">
        <f>#REF!-'1-5月'!AR44</f>
        <v>#REF!</v>
      </c>
      <c r="AS44" s="26" t="e">
        <f>#REF!-'1-5月'!AS44</f>
        <v>#REF!</v>
      </c>
      <c r="AT44" s="26" t="e">
        <f>#REF!-'1-5月'!AT44</f>
        <v>#REF!</v>
      </c>
      <c r="AU44" s="26" t="e">
        <f>#REF!-'1-5月'!AU44</f>
        <v>#REF!</v>
      </c>
      <c r="AV44" s="26" t="e">
        <f>#REF!-'1-5月'!AV44</f>
        <v>#REF!</v>
      </c>
      <c r="AW44" s="26" t="e">
        <f>#REF!-'1-5月'!AW44</f>
        <v>#REF!</v>
      </c>
      <c r="AX44" s="26" t="e">
        <f>#REF!-'1-5月'!AX44</f>
        <v>#REF!</v>
      </c>
      <c r="AY44" s="36"/>
    </row>
    <row r="45" customHeight="true" spans="1:51">
      <c r="A45" s="11"/>
      <c r="B45" s="14"/>
      <c r="C45" s="10"/>
      <c r="D45" s="15" t="s">
        <v>120</v>
      </c>
      <c r="E45" s="28" t="s">
        <v>121</v>
      </c>
      <c r="F45" s="15" t="s">
        <v>57</v>
      </c>
      <c r="G45" s="26" t="e">
        <f>#REF!-'1-5月'!G45</f>
        <v>#REF!</v>
      </c>
      <c r="H45" s="26" t="e">
        <f>#REF!-'1-5月'!H45</f>
        <v>#REF!</v>
      </c>
      <c r="I45" s="26" t="e">
        <f>#REF!-'1-5月'!I45</f>
        <v>#REF!</v>
      </c>
      <c r="J45" s="26" t="e">
        <f>#REF!-'1-5月'!J45</f>
        <v>#REF!</v>
      </c>
      <c r="K45" s="26" t="e">
        <f>#REF!-'1-5月'!K45</f>
        <v>#REF!</v>
      </c>
      <c r="L45" s="26" t="e">
        <f>#REF!-'1-5月'!L45</f>
        <v>#REF!</v>
      </c>
      <c r="M45" s="26" t="e">
        <f>#REF!-'1-5月'!M45</f>
        <v>#REF!</v>
      </c>
      <c r="N45" s="26" t="e">
        <f>#REF!-'1-5月'!N45</f>
        <v>#REF!</v>
      </c>
      <c r="O45" s="26" t="e">
        <f>#REF!-'1-5月'!O45</f>
        <v>#REF!</v>
      </c>
      <c r="P45" s="26" t="e">
        <f>#REF!-'1-5月'!P45</f>
        <v>#REF!</v>
      </c>
      <c r="Q45" s="26" t="e">
        <f>#REF!-'1-5月'!Q45</f>
        <v>#REF!</v>
      </c>
      <c r="R45" s="26" t="e">
        <f>#REF!-'1-5月'!R45</f>
        <v>#REF!</v>
      </c>
      <c r="S45" s="26" t="e">
        <f>#REF!-'1-5月'!S45</f>
        <v>#REF!</v>
      </c>
      <c r="T45" s="26" t="e">
        <f>#REF!-'1-5月'!T45</f>
        <v>#REF!</v>
      </c>
      <c r="U45" s="26" t="e">
        <f>#REF!-'1-5月'!U45</f>
        <v>#REF!</v>
      </c>
      <c r="V45" s="26" t="e">
        <f>#REF!-'1-5月'!V45</f>
        <v>#REF!</v>
      </c>
      <c r="W45" s="26" t="e">
        <f>#REF!-'1-5月'!W45</f>
        <v>#REF!</v>
      </c>
      <c r="X45" s="26" t="e">
        <f>#REF!-'1-5月'!X45</f>
        <v>#REF!</v>
      </c>
      <c r="Y45" s="26" t="e">
        <f>#REF!-'1-5月'!Y45</f>
        <v>#REF!</v>
      </c>
      <c r="Z45" s="26" t="e">
        <f>#REF!-'1-5月'!Z45</f>
        <v>#REF!</v>
      </c>
      <c r="AA45" s="26" t="e">
        <f>#REF!-'1-5月'!AA45</f>
        <v>#REF!</v>
      </c>
      <c r="AB45" s="26" t="e">
        <f>#REF!-'1-5月'!AB45</f>
        <v>#REF!</v>
      </c>
      <c r="AC45" s="26" t="e">
        <f>#REF!-'1-5月'!AC45</f>
        <v>#REF!</v>
      </c>
      <c r="AD45" s="26" t="e">
        <f>#REF!-'1-5月'!AD45</f>
        <v>#REF!</v>
      </c>
      <c r="AE45" s="26" t="e">
        <f>#REF!-'1-5月'!AE45</f>
        <v>#REF!</v>
      </c>
      <c r="AF45" s="26" t="e">
        <f>#REF!-'1-5月'!AF45</f>
        <v>#REF!</v>
      </c>
      <c r="AG45" s="26" t="e">
        <f>#REF!-'1-5月'!AG45</f>
        <v>#REF!</v>
      </c>
      <c r="AH45" s="26" t="e">
        <f>#REF!-'1-5月'!AH45</f>
        <v>#REF!</v>
      </c>
      <c r="AI45" s="26" t="e">
        <f>#REF!-'1-5月'!AI45</f>
        <v>#REF!</v>
      </c>
      <c r="AJ45" s="26" t="e">
        <f>#REF!-'1-5月'!AJ45</f>
        <v>#REF!</v>
      </c>
      <c r="AK45" s="26" t="e">
        <f>#REF!-'1-5月'!AK45</f>
        <v>#REF!</v>
      </c>
      <c r="AL45" s="26" t="e">
        <f>#REF!-'1-5月'!AL45</f>
        <v>#REF!</v>
      </c>
      <c r="AM45" s="26" t="e">
        <f>#REF!-'1-5月'!AM45</f>
        <v>#REF!</v>
      </c>
      <c r="AN45" s="26" t="e">
        <f>#REF!-'1-5月'!AN45</f>
        <v>#REF!</v>
      </c>
      <c r="AO45" s="26" t="e">
        <f>#REF!-'1-5月'!AO45</f>
        <v>#REF!</v>
      </c>
      <c r="AP45" s="26" t="e">
        <f>#REF!-'1-5月'!AP45</f>
        <v>#REF!</v>
      </c>
      <c r="AQ45" s="26" t="e">
        <f>#REF!-'1-5月'!AQ45</f>
        <v>#REF!</v>
      </c>
      <c r="AR45" s="26" t="e">
        <f>#REF!-'1-5月'!AR45</f>
        <v>#REF!</v>
      </c>
      <c r="AS45" s="26" t="e">
        <f>#REF!-'1-5月'!AS45</f>
        <v>#REF!</v>
      </c>
      <c r="AT45" s="26" t="e">
        <f>#REF!-'1-5月'!AT45</f>
        <v>#REF!</v>
      </c>
      <c r="AU45" s="26" t="e">
        <f>#REF!-'1-5月'!AU45</f>
        <v>#REF!</v>
      </c>
      <c r="AV45" s="26" t="e">
        <f>#REF!-'1-5月'!AV45</f>
        <v>#REF!</v>
      </c>
      <c r="AW45" s="26" t="e">
        <f>#REF!-'1-5月'!AW45</f>
        <v>#REF!</v>
      </c>
      <c r="AX45" s="26" t="e">
        <f>#REF!-'1-5月'!AX45</f>
        <v>#REF!</v>
      </c>
      <c r="AY45" s="36"/>
    </row>
    <row r="46" customHeight="true" spans="1:51">
      <c r="A46" s="11"/>
      <c r="B46" s="14"/>
      <c r="C46" s="10"/>
      <c r="D46" s="15"/>
      <c r="E46" s="28" t="s">
        <v>117</v>
      </c>
      <c r="F46" s="15" t="s">
        <v>57</v>
      </c>
      <c r="G46" s="26" t="e">
        <f>#REF!-'1-5月'!G46</f>
        <v>#REF!</v>
      </c>
      <c r="H46" s="26" t="e">
        <f>#REF!-'1-5月'!H46</f>
        <v>#REF!</v>
      </c>
      <c r="I46" s="26" t="e">
        <f>#REF!-'1-5月'!I46</f>
        <v>#REF!</v>
      </c>
      <c r="J46" s="26" t="e">
        <f>#REF!-'1-5月'!J46</f>
        <v>#REF!</v>
      </c>
      <c r="K46" s="26" t="e">
        <f>#REF!-'1-5月'!K46</f>
        <v>#REF!</v>
      </c>
      <c r="L46" s="26" t="e">
        <f>#REF!-'1-5月'!L46</f>
        <v>#REF!</v>
      </c>
      <c r="M46" s="26" t="e">
        <f>#REF!-'1-5月'!M46</f>
        <v>#REF!</v>
      </c>
      <c r="N46" s="26" t="e">
        <f>#REF!-'1-5月'!N46</f>
        <v>#REF!</v>
      </c>
      <c r="O46" s="26" t="e">
        <f>#REF!-'1-5月'!O46</f>
        <v>#REF!</v>
      </c>
      <c r="P46" s="26" t="e">
        <f>#REF!-'1-5月'!P46</f>
        <v>#REF!</v>
      </c>
      <c r="Q46" s="26" t="e">
        <f>#REF!-'1-5月'!Q46</f>
        <v>#REF!</v>
      </c>
      <c r="R46" s="26" t="e">
        <f>#REF!-'1-5月'!R46</f>
        <v>#REF!</v>
      </c>
      <c r="S46" s="26" t="e">
        <f>#REF!-'1-5月'!S46</f>
        <v>#REF!</v>
      </c>
      <c r="T46" s="26" t="e">
        <f>#REF!-'1-5月'!T46</f>
        <v>#REF!</v>
      </c>
      <c r="U46" s="26" t="e">
        <f>#REF!-'1-5月'!U46</f>
        <v>#REF!</v>
      </c>
      <c r="V46" s="26" t="e">
        <f>#REF!-'1-5月'!V46</f>
        <v>#REF!</v>
      </c>
      <c r="W46" s="26" t="e">
        <f>#REF!-'1-5月'!W46</f>
        <v>#REF!</v>
      </c>
      <c r="X46" s="26" t="e">
        <f>#REF!-'1-5月'!X46</f>
        <v>#REF!</v>
      </c>
      <c r="Y46" s="26" t="e">
        <f>#REF!-'1-5月'!Y46</f>
        <v>#REF!</v>
      </c>
      <c r="Z46" s="26" t="e">
        <f>#REF!-'1-5月'!Z46</f>
        <v>#REF!</v>
      </c>
      <c r="AA46" s="26" t="e">
        <f>#REF!-'1-5月'!AA46</f>
        <v>#REF!</v>
      </c>
      <c r="AB46" s="26" t="e">
        <f>#REF!-'1-5月'!AB46</f>
        <v>#REF!</v>
      </c>
      <c r="AC46" s="26" t="e">
        <f>#REF!-'1-5月'!AC46</f>
        <v>#REF!</v>
      </c>
      <c r="AD46" s="26" t="e">
        <f>#REF!-'1-5月'!AD46</f>
        <v>#REF!</v>
      </c>
      <c r="AE46" s="26" t="e">
        <f>#REF!-'1-5月'!AE46</f>
        <v>#REF!</v>
      </c>
      <c r="AF46" s="26" t="e">
        <f>#REF!-'1-5月'!AF46</f>
        <v>#REF!</v>
      </c>
      <c r="AG46" s="26" t="e">
        <f>#REF!-'1-5月'!AG46</f>
        <v>#REF!</v>
      </c>
      <c r="AH46" s="26" t="e">
        <f>#REF!-'1-5月'!AH46</f>
        <v>#REF!</v>
      </c>
      <c r="AI46" s="26" t="e">
        <f>#REF!-'1-5月'!AI46</f>
        <v>#REF!</v>
      </c>
      <c r="AJ46" s="26" t="e">
        <f>#REF!-'1-5月'!AJ46</f>
        <v>#REF!</v>
      </c>
      <c r="AK46" s="26" t="e">
        <f>#REF!-'1-5月'!AK46</f>
        <v>#REF!</v>
      </c>
      <c r="AL46" s="26" t="e">
        <f>#REF!-'1-5月'!AL46</f>
        <v>#REF!</v>
      </c>
      <c r="AM46" s="26" t="e">
        <f>#REF!-'1-5月'!AM46</f>
        <v>#REF!</v>
      </c>
      <c r="AN46" s="26" t="e">
        <f>#REF!-'1-5月'!AN46</f>
        <v>#REF!</v>
      </c>
      <c r="AO46" s="26" t="e">
        <f>#REF!-'1-5月'!AO46</f>
        <v>#REF!</v>
      </c>
      <c r="AP46" s="26" t="e">
        <f>#REF!-'1-5月'!AP46</f>
        <v>#REF!</v>
      </c>
      <c r="AQ46" s="26" t="e">
        <f>#REF!-'1-5月'!AQ46</f>
        <v>#REF!</v>
      </c>
      <c r="AR46" s="26" t="e">
        <f>#REF!-'1-5月'!AR46</f>
        <v>#REF!</v>
      </c>
      <c r="AS46" s="26" t="e">
        <f>#REF!-'1-5月'!AS46</f>
        <v>#REF!</v>
      </c>
      <c r="AT46" s="26" t="e">
        <f>#REF!-'1-5月'!AT46</f>
        <v>#REF!</v>
      </c>
      <c r="AU46" s="26" t="e">
        <f>#REF!-'1-5月'!AU46</f>
        <v>#REF!</v>
      </c>
      <c r="AV46" s="26" t="e">
        <f>#REF!-'1-5月'!AV46</f>
        <v>#REF!</v>
      </c>
      <c r="AW46" s="26" t="e">
        <f>#REF!-'1-5月'!AW46</f>
        <v>#REF!</v>
      </c>
      <c r="AX46" s="26" t="e">
        <f>#REF!-'1-5月'!AX46</f>
        <v>#REF!</v>
      </c>
      <c r="AY46" s="36"/>
    </row>
    <row r="47" customHeight="true" spans="1:51">
      <c r="A47" s="11"/>
      <c r="B47" s="14"/>
      <c r="C47" s="10"/>
      <c r="D47" s="15" t="s">
        <v>122</v>
      </c>
      <c r="E47" s="28" t="s">
        <v>121</v>
      </c>
      <c r="F47" s="15" t="s">
        <v>57</v>
      </c>
      <c r="G47" s="26" t="e">
        <f>#REF!-'1-5月'!G47</f>
        <v>#REF!</v>
      </c>
      <c r="H47" s="26" t="e">
        <f>#REF!-'1-5月'!H47</f>
        <v>#REF!</v>
      </c>
      <c r="I47" s="26" t="e">
        <f>#REF!-'1-5月'!I47</f>
        <v>#REF!</v>
      </c>
      <c r="J47" s="26" t="e">
        <f>#REF!-'1-5月'!J47</f>
        <v>#REF!</v>
      </c>
      <c r="K47" s="26" t="e">
        <f>#REF!-'1-5月'!K47</f>
        <v>#REF!</v>
      </c>
      <c r="L47" s="26" t="e">
        <f>#REF!-'1-5月'!L47</f>
        <v>#REF!</v>
      </c>
      <c r="M47" s="26" t="e">
        <f>#REF!-'1-5月'!M47</f>
        <v>#REF!</v>
      </c>
      <c r="N47" s="26" t="e">
        <f>#REF!-'1-5月'!N47</f>
        <v>#REF!</v>
      </c>
      <c r="O47" s="26" t="e">
        <f>#REF!-'1-5月'!O47</f>
        <v>#REF!</v>
      </c>
      <c r="P47" s="26" t="e">
        <f>#REF!-'1-5月'!P47</f>
        <v>#REF!</v>
      </c>
      <c r="Q47" s="26" t="e">
        <f>#REF!-'1-5月'!Q47</f>
        <v>#REF!</v>
      </c>
      <c r="R47" s="26" t="e">
        <f>#REF!-'1-5月'!R47</f>
        <v>#REF!</v>
      </c>
      <c r="S47" s="26" t="e">
        <f>#REF!-'1-5月'!S47</f>
        <v>#REF!</v>
      </c>
      <c r="T47" s="26" t="e">
        <f>#REF!-'1-5月'!T47</f>
        <v>#REF!</v>
      </c>
      <c r="U47" s="26" t="e">
        <f>#REF!-'1-5月'!U47</f>
        <v>#REF!</v>
      </c>
      <c r="V47" s="26" t="e">
        <f>#REF!-'1-5月'!V47</f>
        <v>#REF!</v>
      </c>
      <c r="W47" s="26" t="e">
        <f>#REF!-'1-5月'!W47</f>
        <v>#REF!</v>
      </c>
      <c r="X47" s="26" t="e">
        <f>#REF!-'1-5月'!X47</f>
        <v>#REF!</v>
      </c>
      <c r="Y47" s="26" t="e">
        <f>#REF!-'1-5月'!Y47</f>
        <v>#REF!</v>
      </c>
      <c r="Z47" s="26" t="e">
        <f>#REF!-'1-5月'!Z47</f>
        <v>#REF!</v>
      </c>
      <c r="AA47" s="26" t="e">
        <f>#REF!-'1-5月'!AA47</f>
        <v>#REF!</v>
      </c>
      <c r="AB47" s="26" t="e">
        <f>#REF!-'1-5月'!AB47</f>
        <v>#REF!</v>
      </c>
      <c r="AC47" s="26" t="e">
        <f>#REF!-'1-5月'!AC47</f>
        <v>#REF!</v>
      </c>
      <c r="AD47" s="26" t="e">
        <f>#REF!-'1-5月'!AD47</f>
        <v>#REF!</v>
      </c>
      <c r="AE47" s="26" t="e">
        <f>#REF!-'1-5月'!AE47</f>
        <v>#REF!</v>
      </c>
      <c r="AF47" s="26" t="e">
        <f>#REF!-'1-5月'!AF47</f>
        <v>#REF!</v>
      </c>
      <c r="AG47" s="26" t="e">
        <f>#REF!-'1-5月'!AG47</f>
        <v>#REF!</v>
      </c>
      <c r="AH47" s="26" t="e">
        <f>#REF!-'1-5月'!AH47</f>
        <v>#REF!</v>
      </c>
      <c r="AI47" s="26" t="e">
        <f>#REF!-'1-5月'!AI47</f>
        <v>#REF!</v>
      </c>
      <c r="AJ47" s="26" t="e">
        <f>#REF!-'1-5月'!AJ47</f>
        <v>#REF!</v>
      </c>
      <c r="AK47" s="26" t="e">
        <f>#REF!-'1-5月'!AK47</f>
        <v>#REF!</v>
      </c>
      <c r="AL47" s="26" t="e">
        <f>#REF!-'1-5月'!AL47</f>
        <v>#REF!</v>
      </c>
      <c r="AM47" s="26" t="e">
        <f>#REF!-'1-5月'!AM47</f>
        <v>#REF!</v>
      </c>
      <c r="AN47" s="26" t="e">
        <f>#REF!-'1-5月'!AN47</f>
        <v>#REF!</v>
      </c>
      <c r="AO47" s="26" t="e">
        <f>#REF!-'1-5月'!AO47</f>
        <v>#REF!</v>
      </c>
      <c r="AP47" s="26" t="e">
        <f>#REF!-'1-5月'!AP47</f>
        <v>#REF!</v>
      </c>
      <c r="AQ47" s="26" t="e">
        <f>#REF!-'1-5月'!AQ47</f>
        <v>#REF!</v>
      </c>
      <c r="AR47" s="26" t="e">
        <f>#REF!-'1-5月'!AR47</f>
        <v>#REF!</v>
      </c>
      <c r="AS47" s="26" t="e">
        <f>#REF!-'1-5月'!AS47</f>
        <v>#REF!</v>
      </c>
      <c r="AT47" s="26" t="e">
        <f>#REF!-'1-5月'!AT47</f>
        <v>#REF!</v>
      </c>
      <c r="AU47" s="26" t="e">
        <f>#REF!-'1-5月'!AU47</f>
        <v>#REF!</v>
      </c>
      <c r="AV47" s="26" t="e">
        <f>#REF!-'1-5月'!AV47</f>
        <v>#REF!</v>
      </c>
      <c r="AW47" s="26" t="e">
        <f>#REF!-'1-5月'!AW47</f>
        <v>#REF!</v>
      </c>
      <c r="AX47" s="26" t="e">
        <f>#REF!-'1-5月'!AX47</f>
        <v>#REF!</v>
      </c>
      <c r="AY47" s="36"/>
    </row>
    <row r="48" customHeight="true" spans="1:51">
      <c r="A48" s="11"/>
      <c r="B48" s="14"/>
      <c r="C48" s="10"/>
      <c r="D48" s="15"/>
      <c r="E48" s="28" t="s">
        <v>117</v>
      </c>
      <c r="F48" s="15" t="s">
        <v>57</v>
      </c>
      <c r="G48" s="26" t="e">
        <f>#REF!-'1-5月'!G48</f>
        <v>#REF!</v>
      </c>
      <c r="H48" s="26" t="e">
        <f>#REF!-'1-5月'!H48</f>
        <v>#REF!</v>
      </c>
      <c r="I48" s="26" t="e">
        <f>#REF!-'1-5月'!I48</f>
        <v>#REF!</v>
      </c>
      <c r="J48" s="26" t="e">
        <f>#REF!-'1-5月'!J48</f>
        <v>#REF!</v>
      </c>
      <c r="K48" s="26" t="e">
        <f>#REF!-'1-5月'!K48</f>
        <v>#REF!</v>
      </c>
      <c r="L48" s="26" t="e">
        <f>#REF!-'1-5月'!L48</f>
        <v>#REF!</v>
      </c>
      <c r="M48" s="26" t="e">
        <f>#REF!-'1-5月'!M48</f>
        <v>#REF!</v>
      </c>
      <c r="N48" s="26" t="e">
        <f>#REF!-'1-5月'!N48</f>
        <v>#REF!</v>
      </c>
      <c r="O48" s="26" t="e">
        <f>#REF!-'1-5月'!O48</f>
        <v>#REF!</v>
      </c>
      <c r="P48" s="26" t="e">
        <f>#REF!-'1-5月'!P48</f>
        <v>#REF!</v>
      </c>
      <c r="Q48" s="26" t="e">
        <f>#REF!-'1-5月'!Q48</f>
        <v>#REF!</v>
      </c>
      <c r="R48" s="26" t="e">
        <f>#REF!-'1-5月'!R48</f>
        <v>#REF!</v>
      </c>
      <c r="S48" s="26" t="e">
        <f>#REF!-'1-5月'!S48</f>
        <v>#REF!</v>
      </c>
      <c r="T48" s="26" t="e">
        <f>#REF!-'1-5月'!T48</f>
        <v>#REF!</v>
      </c>
      <c r="U48" s="26" t="e">
        <f>#REF!-'1-5月'!U48</f>
        <v>#REF!</v>
      </c>
      <c r="V48" s="26" t="e">
        <f>#REF!-'1-5月'!V48</f>
        <v>#REF!</v>
      </c>
      <c r="W48" s="26" t="e">
        <f>#REF!-'1-5月'!W48</f>
        <v>#REF!</v>
      </c>
      <c r="X48" s="26" t="e">
        <f>#REF!-'1-5月'!X48</f>
        <v>#REF!</v>
      </c>
      <c r="Y48" s="26" t="e">
        <f>#REF!-'1-5月'!Y48</f>
        <v>#REF!</v>
      </c>
      <c r="Z48" s="26" t="e">
        <f>#REF!-'1-5月'!Z48</f>
        <v>#REF!</v>
      </c>
      <c r="AA48" s="26" t="e">
        <f>#REF!-'1-5月'!AA48</f>
        <v>#REF!</v>
      </c>
      <c r="AB48" s="26" t="e">
        <f>#REF!-'1-5月'!AB48</f>
        <v>#REF!</v>
      </c>
      <c r="AC48" s="26" t="e">
        <f>#REF!-'1-5月'!AC48</f>
        <v>#REF!</v>
      </c>
      <c r="AD48" s="26" t="e">
        <f>#REF!-'1-5月'!AD48</f>
        <v>#REF!</v>
      </c>
      <c r="AE48" s="26" t="e">
        <f>#REF!-'1-5月'!AE48</f>
        <v>#REF!</v>
      </c>
      <c r="AF48" s="26" t="e">
        <f>#REF!-'1-5月'!AF48</f>
        <v>#REF!</v>
      </c>
      <c r="AG48" s="26" t="e">
        <f>#REF!-'1-5月'!AG48</f>
        <v>#REF!</v>
      </c>
      <c r="AH48" s="26" t="e">
        <f>#REF!-'1-5月'!AH48</f>
        <v>#REF!</v>
      </c>
      <c r="AI48" s="26" t="e">
        <f>#REF!-'1-5月'!AI48</f>
        <v>#REF!</v>
      </c>
      <c r="AJ48" s="26" t="e">
        <f>#REF!-'1-5月'!AJ48</f>
        <v>#REF!</v>
      </c>
      <c r="AK48" s="26" t="e">
        <f>#REF!-'1-5月'!AK48</f>
        <v>#REF!</v>
      </c>
      <c r="AL48" s="26" t="e">
        <f>#REF!-'1-5月'!AL48</f>
        <v>#REF!</v>
      </c>
      <c r="AM48" s="26" t="e">
        <f>#REF!-'1-5月'!AM48</f>
        <v>#REF!</v>
      </c>
      <c r="AN48" s="26" t="e">
        <f>#REF!-'1-5月'!AN48</f>
        <v>#REF!</v>
      </c>
      <c r="AO48" s="26" t="e">
        <f>#REF!-'1-5月'!AO48</f>
        <v>#REF!</v>
      </c>
      <c r="AP48" s="26" t="e">
        <f>#REF!-'1-5月'!AP48</f>
        <v>#REF!</v>
      </c>
      <c r="AQ48" s="26" t="e">
        <f>#REF!-'1-5月'!AQ48</f>
        <v>#REF!</v>
      </c>
      <c r="AR48" s="26" t="e">
        <f>#REF!-'1-5月'!AR48</f>
        <v>#REF!</v>
      </c>
      <c r="AS48" s="26" t="e">
        <f>#REF!-'1-5月'!AS48</f>
        <v>#REF!</v>
      </c>
      <c r="AT48" s="26" t="e">
        <f>#REF!-'1-5月'!AT48</f>
        <v>#REF!</v>
      </c>
      <c r="AU48" s="26" t="e">
        <f>#REF!-'1-5月'!AU48</f>
        <v>#REF!</v>
      </c>
      <c r="AV48" s="26" t="e">
        <f>#REF!-'1-5月'!AV48</f>
        <v>#REF!</v>
      </c>
      <c r="AW48" s="26" t="e">
        <f>#REF!-'1-5月'!AW48</f>
        <v>#REF!</v>
      </c>
      <c r="AX48" s="26" t="e">
        <f>#REF!-'1-5月'!AX48</f>
        <v>#REF!</v>
      </c>
      <c r="AY48" s="36"/>
    </row>
    <row r="49" customHeight="true" spans="1:51">
      <c r="A49" s="11"/>
      <c r="B49" s="14"/>
      <c r="C49" s="10"/>
      <c r="D49" s="15" t="s">
        <v>123</v>
      </c>
      <c r="E49" s="28" t="s">
        <v>121</v>
      </c>
      <c r="F49" s="15" t="s">
        <v>57</v>
      </c>
      <c r="G49" s="26" t="e">
        <f>#REF!-'1-5月'!G49</f>
        <v>#REF!</v>
      </c>
      <c r="H49" s="26" t="e">
        <f>#REF!-'1-5月'!H49</f>
        <v>#REF!</v>
      </c>
      <c r="I49" s="26" t="e">
        <f>#REF!-'1-5月'!I49</f>
        <v>#REF!</v>
      </c>
      <c r="J49" s="26" t="e">
        <f>#REF!-'1-5月'!J49</f>
        <v>#REF!</v>
      </c>
      <c r="K49" s="26" t="e">
        <f>#REF!-'1-5月'!K49</f>
        <v>#REF!</v>
      </c>
      <c r="L49" s="26" t="e">
        <f>#REF!-'1-5月'!L49</f>
        <v>#REF!</v>
      </c>
      <c r="M49" s="26" t="e">
        <f>#REF!-'1-5月'!M49</f>
        <v>#REF!</v>
      </c>
      <c r="N49" s="26" t="e">
        <f>#REF!-'1-5月'!N49</f>
        <v>#REF!</v>
      </c>
      <c r="O49" s="26" t="e">
        <f>#REF!-'1-5月'!O49</f>
        <v>#REF!</v>
      </c>
      <c r="P49" s="26" t="e">
        <f>#REF!-'1-5月'!P49</f>
        <v>#REF!</v>
      </c>
      <c r="Q49" s="26" t="e">
        <f>#REF!-'1-5月'!Q49</f>
        <v>#REF!</v>
      </c>
      <c r="R49" s="26" t="e">
        <f>#REF!-'1-5月'!R49</f>
        <v>#REF!</v>
      </c>
      <c r="S49" s="26" t="e">
        <f>#REF!-'1-5月'!S49</f>
        <v>#REF!</v>
      </c>
      <c r="T49" s="26" t="e">
        <f>#REF!-'1-5月'!T49</f>
        <v>#REF!</v>
      </c>
      <c r="U49" s="26" t="e">
        <f>#REF!-'1-5月'!U49</f>
        <v>#REF!</v>
      </c>
      <c r="V49" s="26" t="e">
        <f>#REF!-'1-5月'!V49</f>
        <v>#REF!</v>
      </c>
      <c r="W49" s="26" t="e">
        <f>#REF!-'1-5月'!W49</f>
        <v>#REF!</v>
      </c>
      <c r="X49" s="26" t="e">
        <f>#REF!-'1-5月'!X49</f>
        <v>#REF!</v>
      </c>
      <c r="Y49" s="26" t="e">
        <f>#REF!-'1-5月'!Y49</f>
        <v>#REF!</v>
      </c>
      <c r="Z49" s="26" t="e">
        <f>#REF!-'1-5月'!Z49</f>
        <v>#REF!</v>
      </c>
      <c r="AA49" s="26" t="e">
        <f>#REF!-'1-5月'!AA49</f>
        <v>#REF!</v>
      </c>
      <c r="AB49" s="26" t="e">
        <f>#REF!-'1-5月'!AB49</f>
        <v>#REF!</v>
      </c>
      <c r="AC49" s="26" t="e">
        <f>#REF!-'1-5月'!AC49</f>
        <v>#REF!</v>
      </c>
      <c r="AD49" s="26" t="e">
        <f>#REF!-'1-5月'!AD49</f>
        <v>#REF!</v>
      </c>
      <c r="AE49" s="26" t="e">
        <f>#REF!-'1-5月'!AE49</f>
        <v>#REF!</v>
      </c>
      <c r="AF49" s="26" t="e">
        <f>#REF!-'1-5月'!AF49</f>
        <v>#REF!</v>
      </c>
      <c r="AG49" s="26" t="e">
        <f>#REF!-'1-5月'!AG49</f>
        <v>#REF!</v>
      </c>
      <c r="AH49" s="26" t="e">
        <f>#REF!-'1-5月'!AH49</f>
        <v>#REF!</v>
      </c>
      <c r="AI49" s="26" t="e">
        <f>#REF!-'1-5月'!AI49</f>
        <v>#REF!</v>
      </c>
      <c r="AJ49" s="26" t="e">
        <f>#REF!-'1-5月'!AJ49</f>
        <v>#REF!</v>
      </c>
      <c r="AK49" s="26" t="e">
        <f>#REF!-'1-5月'!AK49</f>
        <v>#REF!</v>
      </c>
      <c r="AL49" s="26" t="e">
        <f>#REF!-'1-5月'!AL49</f>
        <v>#REF!</v>
      </c>
      <c r="AM49" s="26" t="e">
        <f>#REF!-'1-5月'!AM49</f>
        <v>#REF!</v>
      </c>
      <c r="AN49" s="26" t="e">
        <f>#REF!-'1-5月'!AN49</f>
        <v>#REF!</v>
      </c>
      <c r="AO49" s="26" t="e">
        <f>#REF!-'1-5月'!AO49</f>
        <v>#REF!</v>
      </c>
      <c r="AP49" s="26" t="e">
        <f>#REF!-'1-5月'!AP49</f>
        <v>#REF!</v>
      </c>
      <c r="AQ49" s="26" t="e">
        <f>#REF!-'1-5月'!AQ49</f>
        <v>#REF!</v>
      </c>
      <c r="AR49" s="26" t="e">
        <f>#REF!-'1-5月'!AR49</f>
        <v>#REF!</v>
      </c>
      <c r="AS49" s="26" t="e">
        <f>#REF!-'1-5月'!AS49</f>
        <v>#REF!</v>
      </c>
      <c r="AT49" s="26" t="e">
        <f>#REF!-'1-5月'!AT49</f>
        <v>#REF!</v>
      </c>
      <c r="AU49" s="26" t="e">
        <f>#REF!-'1-5月'!AU49</f>
        <v>#REF!</v>
      </c>
      <c r="AV49" s="26" t="e">
        <f>#REF!-'1-5月'!AV49</f>
        <v>#REF!</v>
      </c>
      <c r="AW49" s="26" t="e">
        <f>#REF!-'1-5月'!AW49</f>
        <v>#REF!</v>
      </c>
      <c r="AX49" s="26" t="e">
        <f>#REF!-'1-5月'!AX49</f>
        <v>#REF!</v>
      </c>
      <c r="AY49" s="36"/>
    </row>
    <row r="50" customHeight="true" spans="1:51">
      <c r="A50" s="11"/>
      <c r="B50" s="14"/>
      <c r="C50" s="10"/>
      <c r="D50" s="15"/>
      <c r="E50" s="28" t="s">
        <v>117</v>
      </c>
      <c r="F50" s="15" t="s">
        <v>57</v>
      </c>
      <c r="G50" s="26" t="e">
        <f>#REF!-'1-5月'!G50</f>
        <v>#REF!</v>
      </c>
      <c r="H50" s="26" t="e">
        <f>#REF!-'1-5月'!H50</f>
        <v>#REF!</v>
      </c>
      <c r="I50" s="26" t="e">
        <f>#REF!-'1-5月'!I50</f>
        <v>#REF!</v>
      </c>
      <c r="J50" s="26" t="e">
        <f>#REF!-'1-5月'!J50</f>
        <v>#REF!</v>
      </c>
      <c r="K50" s="26" t="e">
        <f>#REF!-'1-5月'!K50</f>
        <v>#REF!</v>
      </c>
      <c r="L50" s="26" t="e">
        <f>#REF!-'1-5月'!L50</f>
        <v>#REF!</v>
      </c>
      <c r="M50" s="26" t="e">
        <f>#REF!-'1-5月'!M50</f>
        <v>#REF!</v>
      </c>
      <c r="N50" s="26" t="e">
        <f>#REF!-'1-5月'!N50</f>
        <v>#REF!</v>
      </c>
      <c r="O50" s="26" t="e">
        <f>#REF!-'1-5月'!O50</f>
        <v>#REF!</v>
      </c>
      <c r="P50" s="26" t="e">
        <f>#REF!-'1-5月'!P50</f>
        <v>#REF!</v>
      </c>
      <c r="Q50" s="26" t="e">
        <f>#REF!-'1-5月'!Q50</f>
        <v>#REF!</v>
      </c>
      <c r="R50" s="26" t="e">
        <f>#REF!-'1-5月'!R50</f>
        <v>#REF!</v>
      </c>
      <c r="S50" s="26" t="e">
        <f>#REF!-'1-5月'!S50</f>
        <v>#REF!</v>
      </c>
      <c r="T50" s="26" t="e">
        <f>#REF!-'1-5月'!T50</f>
        <v>#REF!</v>
      </c>
      <c r="U50" s="26" t="e">
        <f>#REF!-'1-5月'!U50</f>
        <v>#REF!</v>
      </c>
      <c r="V50" s="26" t="e">
        <f>#REF!-'1-5月'!V50</f>
        <v>#REF!</v>
      </c>
      <c r="W50" s="26" t="e">
        <f>#REF!-'1-5月'!W50</f>
        <v>#REF!</v>
      </c>
      <c r="X50" s="26" t="e">
        <f>#REF!-'1-5月'!X50</f>
        <v>#REF!</v>
      </c>
      <c r="Y50" s="26" t="e">
        <f>#REF!-'1-5月'!Y50</f>
        <v>#REF!</v>
      </c>
      <c r="Z50" s="26" t="e">
        <f>#REF!-'1-5月'!Z50</f>
        <v>#REF!</v>
      </c>
      <c r="AA50" s="26" t="e">
        <f>#REF!-'1-5月'!AA50</f>
        <v>#REF!</v>
      </c>
      <c r="AB50" s="26" t="e">
        <f>#REF!-'1-5月'!AB50</f>
        <v>#REF!</v>
      </c>
      <c r="AC50" s="26" t="e">
        <f>#REF!-'1-5月'!AC50</f>
        <v>#REF!</v>
      </c>
      <c r="AD50" s="26" t="e">
        <f>#REF!-'1-5月'!AD50</f>
        <v>#REF!</v>
      </c>
      <c r="AE50" s="26" t="e">
        <f>#REF!-'1-5月'!AE50</f>
        <v>#REF!</v>
      </c>
      <c r="AF50" s="26" t="e">
        <f>#REF!-'1-5月'!AF50</f>
        <v>#REF!</v>
      </c>
      <c r="AG50" s="26" t="e">
        <f>#REF!-'1-5月'!AG50</f>
        <v>#REF!</v>
      </c>
      <c r="AH50" s="26" t="e">
        <f>#REF!-'1-5月'!AH50</f>
        <v>#REF!</v>
      </c>
      <c r="AI50" s="26" t="e">
        <f>#REF!-'1-5月'!AI50</f>
        <v>#REF!</v>
      </c>
      <c r="AJ50" s="26" t="e">
        <f>#REF!-'1-5月'!AJ50</f>
        <v>#REF!</v>
      </c>
      <c r="AK50" s="26" t="e">
        <f>#REF!-'1-5月'!AK50</f>
        <v>#REF!</v>
      </c>
      <c r="AL50" s="26" t="e">
        <f>#REF!-'1-5月'!AL50</f>
        <v>#REF!</v>
      </c>
      <c r="AM50" s="26" t="e">
        <f>#REF!-'1-5月'!AM50</f>
        <v>#REF!</v>
      </c>
      <c r="AN50" s="26" t="e">
        <f>#REF!-'1-5月'!AN50</f>
        <v>#REF!</v>
      </c>
      <c r="AO50" s="26" t="e">
        <f>#REF!-'1-5月'!AO50</f>
        <v>#REF!</v>
      </c>
      <c r="AP50" s="26" t="e">
        <f>#REF!-'1-5月'!AP50</f>
        <v>#REF!</v>
      </c>
      <c r="AQ50" s="26" t="e">
        <f>#REF!-'1-5月'!AQ50</f>
        <v>#REF!</v>
      </c>
      <c r="AR50" s="26" t="e">
        <f>#REF!-'1-5月'!AR50</f>
        <v>#REF!</v>
      </c>
      <c r="AS50" s="26" t="e">
        <f>#REF!-'1-5月'!AS50</f>
        <v>#REF!</v>
      </c>
      <c r="AT50" s="26" t="e">
        <f>#REF!-'1-5月'!AT50</f>
        <v>#REF!</v>
      </c>
      <c r="AU50" s="26" t="e">
        <f>#REF!-'1-5月'!AU50</f>
        <v>#REF!</v>
      </c>
      <c r="AV50" s="26" t="e">
        <f>#REF!-'1-5月'!AV50</f>
        <v>#REF!</v>
      </c>
      <c r="AW50" s="26" t="e">
        <f>#REF!-'1-5月'!AW50</f>
        <v>#REF!</v>
      </c>
      <c r="AX50" s="26" t="e">
        <f>#REF!-'1-5月'!AX50</f>
        <v>#REF!</v>
      </c>
      <c r="AY50" s="35"/>
    </row>
    <row r="51" customHeight="true" spans="1:51">
      <c r="A51" s="11"/>
      <c r="B51" s="13">
        <v>20</v>
      </c>
      <c r="C51" s="10" t="s">
        <v>124</v>
      </c>
      <c r="D51" s="17" t="s">
        <v>125</v>
      </c>
      <c r="E51" s="29" t="s">
        <v>126</v>
      </c>
      <c r="F51" s="15" t="s">
        <v>41</v>
      </c>
      <c r="G51" s="26" t="e">
        <f>#REF!-'1-5月'!G51</f>
        <v>#REF!</v>
      </c>
      <c r="H51" s="26" t="e">
        <f>#REF!-'1-5月'!H51</f>
        <v>#REF!</v>
      </c>
      <c r="I51" s="26" t="e">
        <f>#REF!-'1-5月'!I51</f>
        <v>#REF!</v>
      </c>
      <c r="J51" s="26" t="e">
        <f>#REF!-'1-5月'!J51</f>
        <v>#REF!</v>
      </c>
      <c r="K51" s="26" t="e">
        <f>#REF!-'1-5月'!K51</f>
        <v>#REF!</v>
      </c>
      <c r="L51" s="26" t="e">
        <f>#REF!-'1-5月'!L51</f>
        <v>#REF!</v>
      </c>
      <c r="M51" s="26" t="e">
        <f>#REF!-'1-5月'!M51</f>
        <v>#REF!</v>
      </c>
      <c r="N51" s="26" t="e">
        <f>#REF!-'1-5月'!N51</f>
        <v>#REF!</v>
      </c>
      <c r="O51" s="26" t="e">
        <f>#REF!-'1-5月'!O51</f>
        <v>#REF!</v>
      </c>
      <c r="P51" s="26" t="e">
        <f>#REF!-'1-5月'!P51</f>
        <v>#REF!</v>
      </c>
      <c r="Q51" s="26" t="e">
        <f>#REF!-'1-5月'!Q51</f>
        <v>#REF!</v>
      </c>
      <c r="R51" s="26" t="e">
        <f>#REF!-'1-5月'!R51</f>
        <v>#REF!</v>
      </c>
      <c r="S51" s="26" t="e">
        <f>#REF!-'1-5月'!S51</f>
        <v>#REF!</v>
      </c>
      <c r="T51" s="26" t="e">
        <f>#REF!-'1-5月'!T51</f>
        <v>#REF!</v>
      </c>
      <c r="U51" s="26" t="e">
        <f>#REF!-'1-5月'!U51</f>
        <v>#REF!</v>
      </c>
      <c r="V51" s="26" t="e">
        <f>#REF!-'1-5月'!V51</f>
        <v>#REF!</v>
      </c>
      <c r="W51" s="26" t="e">
        <f>#REF!-'1-5月'!W51</f>
        <v>#REF!</v>
      </c>
      <c r="X51" s="26" t="e">
        <f>#REF!-'1-5月'!X51</f>
        <v>#REF!</v>
      </c>
      <c r="Y51" s="26" t="e">
        <f>#REF!-'1-5月'!Y51</f>
        <v>#REF!</v>
      </c>
      <c r="Z51" s="26" t="e">
        <f>#REF!-'1-5月'!Z51</f>
        <v>#REF!</v>
      </c>
      <c r="AA51" s="26" t="e">
        <f>#REF!-'1-5月'!AA51</f>
        <v>#REF!</v>
      </c>
      <c r="AB51" s="26" t="e">
        <f>#REF!-'1-5月'!AB51</f>
        <v>#REF!</v>
      </c>
      <c r="AC51" s="26" t="e">
        <f>#REF!-'1-5月'!AC51</f>
        <v>#REF!</v>
      </c>
      <c r="AD51" s="26" t="e">
        <f>#REF!-'1-5月'!AD51</f>
        <v>#REF!</v>
      </c>
      <c r="AE51" s="26" t="e">
        <f>#REF!-'1-5月'!AE51</f>
        <v>#REF!</v>
      </c>
      <c r="AF51" s="26" t="e">
        <f>#REF!-'1-5月'!AF51</f>
        <v>#REF!</v>
      </c>
      <c r="AG51" s="26" t="e">
        <f>#REF!-'1-5月'!AG51</f>
        <v>#REF!</v>
      </c>
      <c r="AH51" s="26" t="e">
        <f>#REF!-'1-5月'!AH51</f>
        <v>#REF!</v>
      </c>
      <c r="AI51" s="26" t="e">
        <f>#REF!-'1-5月'!AI51</f>
        <v>#REF!</v>
      </c>
      <c r="AJ51" s="26" t="e">
        <f>#REF!-'1-5月'!AJ51</f>
        <v>#REF!</v>
      </c>
      <c r="AK51" s="26" t="e">
        <f>#REF!-'1-5月'!AK51</f>
        <v>#REF!</v>
      </c>
      <c r="AL51" s="26" t="e">
        <f>#REF!-'1-5月'!AL51</f>
        <v>#REF!</v>
      </c>
      <c r="AM51" s="26" t="e">
        <f>#REF!-'1-5月'!AM51</f>
        <v>#REF!</v>
      </c>
      <c r="AN51" s="26" t="e">
        <f>#REF!-'1-5月'!AN51</f>
        <v>#REF!</v>
      </c>
      <c r="AO51" s="26" t="e">
        <f>#REF!-'1-5月'!AO51</f>
        <v>#REF!</v>
      </c>
      <c r="AP51" s="26" t="e">
        <f>#REF!-'1-5月'!AP51</f>
        <v>#REF!</v>
      </c>
      <c r="AQ51" s="26" t="e">
        <f>#REF!-'1-5月'!AQ51</f>
        <v>#REF!</v>
      </c>
      <c r="AR51" s="26" t="e">
        <f>#REF!-'1-5月'!AR51</f>
        <v>#REF!</v>
      </c>
      <c r="AS51" s="26" t="e">
        <f>#REF!-'1-5月'!AS51</f>
        <v>#REF!</v>
      </c>
      <c r="AT51" s="26" t="e">
        <f>#REF!-'1-5月'!AT51</f>
        <v>#REF!</v>
      </c>
      <c r="AU51" s="26" t="e">
        <f>#REF!-'1-5月'!AU51</f>
        <v>#REF!</v>
      </c>
      <c r="AV51" s="26" t="e">
        <f>#REF!-'1-5月'!AV51</f>
        <v>#REF!</v>
      </c>
      <c r="AW51" s="26" t="e">
        <f>#REF!-'1-5月'!AW51</f>
        <v>#REF!</v>
      </c>
      <c r="AX51" s="26" t="e">
        <f>#REF!-'1-5月'!AX51</f>
        <v>#REF!</v>
      </c>
      <c r="AY51" s="36"/>
    </row>
    <row r="52" customHeight="true" spans="1:51">
      <c r="A52" s="11"/>
      <c r="B52" s="14"/>
      <c r="C52" s="10"/>
      <c r="D52" s="22"/>
      <c r="E52" s="30" t="s">
        <v>127</v>
      </c>
      <c r="F52" s="15" t="s">
        <v>41</v>
      </c>
      <c r="G52" s="26" t="e">
        <f>#REF!-'1-5月'!G52</f>
        <v>#REF!</v>
      </c>
      <c r="H52" s="26" t="e">
        <f>#REF!-'1-5月'!H52</f>
        <v>#REF!</v>
      </c>
      <c r="I52" s="26" t="e">
        <f>#REF!-'1-5月'!I52</f>
        <v>#REF!</v>
      </c>
      <c r="J52" s="26" t="e">
        <f>#REF!-'1-5月'!J52</f>
        <v>#REF!</v>
      </c>
      <c r="K52" s="26" t="e">
        <f>#REF!-'1-5月'!K52</f>
        <v>#REF!</v>
      </c>
      <c r="L52" s="26" t="e">
        <f>#REF!-'1-5月'!L52</f>
        <v>#REF!</v>
      </c>
      <c r="M52" s="26" t="e">
        <f>#REF!-'1-5月'!M52</f>
        <v>#REF!</v>
      </c>
      <c r="N52" s="26" t="e">
        <f>#REF!-'1-5月'!N52</f>
        <v>#REF!</v>
      </c>
      <c r="O52" s="26" t="e">
        <f>#REF!-'1-5月'!O52</f>
        <v>#REF!</v>
      </c>
      <c r="P52" s="26" t="e">
        <f>#REF!-'1-5月'!P52</f>
        <v>#REF!</v>
      </c>
      <c r="Q52" s="26" t="e">
        <f>#REF!-'1-5月'!Q52</f>
        <v>#REF!</v>
      </c>
      <c r="R52" s="26" t="e">
        <f>#REF!-'1-5月'!R52</f>
        <v>#REF!</v>
      </c>
      <c r="S52" s="26" t="e">
        <f>#REF!-'1-5月'!S52</f>
        <v>#REF!</v>
      </c>
      <c r="T52" s="26" t="e">
        <f>#REF!-'1-5月'!T52</f>
        <v>#REF!</v>
      </c>
      <c r="U52" s="26" t="e">
        <f>#REF!-'1-5月'!U52</f>
        <v>#REF!</v>
      </c>
      <c r="V52" s="26" t="e">
        <f>#REF!-'1-5月'!V52</f>
        <v>#REF!</v>
      </c>
      <c r="W52" s="26" t="e">
        <f>#REF!-'1-5月'!W52</f>
        <v>#REF!</v>
      </c>
      <c r="X52" s="26" t="e">
        <f>#REF!-'1-5月'!X52</f>
        <v>#REF!</v>
      </c>
      <c r="Y52" s="26" t="e">
        <f>#REF!-'1-5月'!Y52</f>
        <v>#REF!</v>
      </c>
      <c r="Z52" s="26" t="e">
        <f>#REF!-'1-5月'!Z52</f>
        <v>#REF!</v>
      </c>
      <c r="AA52" s="26" t="e">
        <f>#REF!-'1-5月'!AA52</f>
        <v>#REF!</v>
      </c>
      <c r="AB52" s="26" t="e">
        <f>#REF!-'1-5月'!AB52</f>
        <v>#REF!</v>
      </c>
      <c r="AC52" s="26" t="e">
        <f>#REF!-'1-5月'!AC52</f>
        <v>#REF!</v>
      </c>
      <c r="AD52" s="26" t="e">
        <f>#REF!-'1-5月'!AD52</f>
        <v>#REF!</v>
      </c>
      <c r="AE52" s="26" t="e">
        <f>#REF!-'1-5月'!AE52</f>
        <v>#REF!</v>
      </c>
      <c r="AF52" s="26" t="e">
        <f>#REF!-'1-5月'!AF52</f>
        <v>#REF!</v>
      </c>
      <c r="AG52" s="26" t="e">
        <f>#REF!-'1-5月'!AG52</f>
        <v>#REF!</v>
      </c>
      <c r="AH52" s="26" t="e">
        <f>#REF!-'1-5月'!AH52</f>
        <v>#REF!</v>
      </c>
      <c r="AI52" s="26" t="e">
        <f>#REF!-'1-5月'!AI52</f>
        <v>#REF!</v>
      </c>
      <c r="AJ52" s="26" t="e">
        <f>#REF!-'1-5月'!AJ52</f>
        <v>#REF!</v>
      </c>
      <c r="AK52" s="26" t="e">
        <f>#REF!-'1-5月'!AK52</f>
        <v>#REF!</v>
      </c>
      <c r="AL52" s="26" t="e">
        <f>#REF!-'1-5月'!AL52</f>
        <v>#REF!</v>
      </c>
      <c r="AM52" s="26" t="e">
        <f>#REF!-'1-5月'!AM52</f>
        <v>#REF!</v>
      </c>
      <c r="AN52" s="26" t="e">
        <f>#REF!-'1-5月'!AN52</f>
        <v>#REF!</v>
      </c>
      <c r="AO52" s="26" t="e">
        <f>#REF!-'1-5月'!AO52</f>
        <v>#REF!</v>
      </c>
      <c r="AP52" s="26" t="e">
        <f>#REF!-'1-5月'!AP52</f>
        <v>#REF!</v>
      </c>
      <c r="AQ52" s="26" t="e">
        <f>#REF!-'1-5月'!AQ52</f>
        <v>#REF!</v>
      </c>
      <c r="AR52" s="26" t="e">
        <f>#REF!-'1-5月'!AR52</f>
        <v>#REF!</v>
      </c>
      <c r="AS52" s="26" t="e">
        <f>#REF!-'1-5月'!AS52</f>
        <v>#REF!</v>
      </c>
      <c r="AT52" s="26" t="e">
        <f>#REF!-'1-5月'!AT52</f>
        <v>#REF!</v>
      </c>
      <c r="AU52" s="26" t="e">
        <f>#REF!-'1-5月'!AU52</f>
        <v>#REF!</v>
      </c>
      <c r="AV52" s="26" t="e">
        <f>#REF!-'1-5月'!AV52</f>
        <v>#REF!</v>
      </c>
      <c r="AW52" s="26" t="e">
        <f>#REF!-'1-5月'!AW52</f>
        <v>#REF!</v>
      </c>
      <c r="AX52" s="26" t="e">
        <f>#REF!-'1-5月'!AX52</f>
        <v>#REF!</v>
      </c>
      <c r="AY52" s="36"/>
    </row>
    <row r="53" customHeight="true" spans="1:51">
      <c r="A53" s="11"/>
      <c r="B53" s="14"/>
      <c r="C53" s="10"/>
      <c r="D53" s="23"/>
      <c r="E53" s="30" t="s">
        <v>129</v>
      </c>
      <c r="F53" s="15" t="s">
        <v>41</v>
      </c>
      <c r="G53" s="26" t="e">
        <f>#REF!-'1-5月'!G53</f>
        <v>#REF!</v>
      </c>
      <c r="H53" s="26" t="e">
        <f>#REF!-'1-5月'!H53</f>
        <v>#REF!</v>
      </c>
      <c r="I53" s="26" t="e">
        <f>#REF!-'1-5月'!I53</f>
        <v>#REF!</v>
      </c>
      <c r="J53" s="26" t="e">
        <f>#REF!-'1-5月'!J53</f>
        <v>#REF!</v>
      </c>
      <c r="K53" s="26" t="e">
        <f>#REF!-'1-5月'!K53</f>
        <v>#REF!</v>
      </c>
      <c r="L53" s="26" t="e">
        <f>#REF!-'1-5月'!L53</f>
        <v>#REF!</v>
      </c>
      <c r="M53" s="26" t="e">
        <f>#REF!-'1-5月'!M53</f>
        <v>#REF!</v>
      </c>
      <c r="N53" s="26" t="e">
        <f>#REF!-'1-5月'!N53</f>
        <v>#REF!</v>
      </c>
      <c r="O53" s="26" t="e">
        <f>#REF!-'1-5月'!O53</f>
        <v>#REF!</v>
      </c>
      <c r="P53" s="26" t="e">
        <f>#REF!-'1-5月'!P53</f>
        <v>#REF!</v>
      </c>
      <c r="Q53" s="26" t="e">
        <f>#REF!-'1-5月'!Q53</f>
        <v>#REF!</v>
      </c>
      <c r="R53" s="26" t="e">
        <f>#REF!-'1-5月'!R53</f>
        <v>#REF!</v>
      </c>
      <c r="S53" s="26" t="e">
        <f>#REF!-'1-5月'!S53</f>
        <v>#REF!</v>
      </c>
      <c r="T53" s="26" t="e">
        <f>#REF!-'1-5月'!T53</f>
        <v>#REF!</v>
      </c>
      <c r="U53" s="26" t="e">
        <f>#REF!-'1-5月'!U53</f>
        <v>#REF!</v>
      </c>
      <c r="V53" s="26" t="e">
        <f>#REF!-'1-5月'!V53</f>
        <v>#REF!</v>
      </c>
      <c r="W53" s="26" t="e">
        <f>#REF!-'1-5月'!W53</f>
        <v>#REF!</v>
      </c>
      <c r="X53" s="26" t="e">
        <f>#REF!-'1-5月'!X53</f>
        <v>#REF!</v>
      </c>
      <c r="Y53" s="26" t="e">
        <f>#REF!-'1-5月'!Y53</f>
        <v>#REF!</v>
      </c>
      <c r="Z53" s="26" t="e">
        <f>#REF!-'1-5月'!Z53</f>
        <v>#REF!</v>
      </c>
      <c r="AA53" s="26" t="e">
        <f>#REF!-'1-5月'!AA53</f>
        <v>#REF!</v>
      </c>
      <c r="AB53" s="26" t="e">
        <f>#REF!-'1-5月'!AB53</f>
        <v>#REF!</v>
      </c>
      <c r="AC53" s="26" t="e">
        <f>#REF!-'1-5月'!AC53</f>
        <v>#REF!</v>
      </c>
      <c r="AD53" s="26" t="e">
        <f>#REF!-'1-5月'!AD53</f>
        <v>#REF!</v>
      </c>
      <c r="AE53" s="26" t="e">
        <f>#REF!-'1-5月'!AE53</f>
        <v>#REF!</v>
      </c>
      <c r="AF53" s="26" t="e">
        <f>#REF!-'1-5月'!AF53</f>
        <v>#REF!</v>
      </c>
      <c r="AG53" s="26" t="e">
        <f>#REF!-'1-5月'!AG53</f>
        <v>#REF!</v>
      </c>
      <c r="AH53" s="26" t="e">
        <f>#REF!-'1-5月'!AH53</f>
        <v>#REF!</v>
      </c>
      <c r="AI53" s="26" t="e">
        <f>#REF!-'1-5月'!AI53</f>
        <v>#REF!</v>
      </c>
      <c r="AJ53" s="26" t="e">
        <f>#REF!-'1-5月'!AJ53</f>
        <v>#REF!</v>
      </c>
      <c r="AK53" s="26" t="e">
        <f>#REF!-'1-5月'!AK53</f>
        <v>#REF!</v>
      </c>
      <c r="AL53" s="26" t="e">
        <f>#REF!-'1-5月'!AL53</f>
        <v>#REF!</v>
      </c>
      <c r="AM53" s="26" t="e">
        <f>#REF!-'1-5月'!AM53</f>
        <v>#REF!</v>
      </c>
      <c r="AN53" s="26" t="e">
        <f>#REF!-'1-5月'!AN53</f>
        <v>#REF!</v>
      </c>
      <c r="AO53" s="26" t="e">
        <f>#REF!-'1-5月'!AO53</f>
        <v>#REF!</v>
      </c>
      <c r="AP53" s="26" t="e">
        <f>#REF!-'1-5月'!AP53</f>
        <v>#REF!</v>
      </c>
      <c r="AQ53" s="26" t="e">
        <f>#REF!-'1-5月'!AQ53</f>
        <v>#REF!</v>
      </c>
      <c r="AR53" s="26" t="e">
        <f>#REF!-'1-5月'!AR53</f>
        <v>#REF!</v>
      </c>
      <c r="AS53" s="26" t="e">
        <f>#REF!-'1-5月'!AS53</f>
        <v>#REF!</v>
      </c>
      <c r="AT53" s="26" t="e">
        <f>#REF!-'1-5月'!AT53</f>
        <v>#REF!</v>
      </c>
      <c r="AU53" s="26" t="e">
        <f>#REF!-'1-5月'!AU53</f>
        <v>#REF!</v>
      </c>
      <c r="AV53" s="26" t="e">
        <f>#REF!-'1-5月'!AV53</f>
        <v>#REF!</v>
      </c>
      <c r="AW53" s="26" t="e">
        <f>#REF!-'1-5月'!AW53</f>
        <v>#REF!</v>
      </c>
      <c r="AX53" s="26" t="e">
        <f>#REF!-'1-5月'!AX53</f>
        <v>#REF!</v>
      </c>
      <c r="AY53" s="36"/>
    </row>
    <row r="54" customHeight="true" spans="1:51">
      <c r="A54" s="11"/>
      <c r="B54" s="14"/>
      <c r="C54" s="10"/>
      <c r="D54" s="17" t="s">
        <v>130</v>
      </c>
      <c r="E54" s="29" t="s">
        <v>126</v>
      </c>
      <c r="F54" s="15" t="s">
        <v>41</v>
      </c>
      <c r="G54" s="26" t="e">
        <f>#REF!-'1-5月'!G54</f>
        <v>#REF!</v>
      </c>
      <c r="H54" s="26" t="e">
        <f>#REF!-'1-5月'!H54</f>
        <v>#REF!</v>
      </c>
      <c r="I54" s="26" t="e">
        <f>#REF!-'1-5月'!I54</f>
        <v>#REF!</v>
      </c>
      <c r="J54" s="26" t="e">
        <f>#REF!-'1-5月'!J54</f>
        <v>#REF!</v>
      </c>
      <c r="K54" s="26" t="e">
        <f>#REF!-'1-5月'!K54</f>
        <v>#REF!</v>
      </c>
      <c r="L54" s="26" t="e">
        <f>#REF!-'1-5月'!L54</f>
        <v>#REF!</v>
      </c>
      <c r="M54" s="26" t="e">
        <f>#REF!-'1-5月'!M54</f>
        <v>#REF!</v>
      </c>
      <c r="N54" s="26" t="e">
        <f>#REF!-'1-5月'!N54</f>
        <v>#REF!</v>
      </c>
      <c r="O54" s="26" t="e">
        <f>#REF!-'1-5月'!O54</f>
        <v>#REF!</v>
      </c>
      <c r="P54" s="26" t="e">
        <f>#REF!-'1-5月'!P54</f>
        <v>#REF!</v>
      </c>
      <c r="Q54" s="26" t="e">
        <f>#REF!-'1-5月'!Q54</f>
        <v>#REF!</v>
      </c>
      <c r="R54" s="26" t="e">
        <f>#REF!-'1-5月'!R54</f>
        <v>#REF!</v>
      </c>
      <c r="S54" s="26" t="e">
        <f>#REF!-'1-5月'!S54</f>
        <v>#REF!</v>
      </c>
      <c r="T54" s="26" t="e">
        <f>#REF!-'1-5月'!T54</f>
        <v>#REF!</v>
      </c>
      <c r="U54" s="26" t="e">
        <f>#REF!-'1-5月'!U54</f>
        <v>#REF!</v>
      </c>
      <c r="V54" s="26" t="e">
        <f>#REF!-'1-5月'!V54</f>
        <v>#REF!</v>
      </c>
      <c r="W54" s="26" t="e">
        <f>#REF!-'1-5月'!W54</f>
        <v>#REF!</v>
      </c>
      <c r="X54" s="26" t="e">
        <f>#REF!-'1-5月'!X54</f>
        <v>#REF!</v>
      </c>
      <c r="Y54" s="26" t="e">
        <f>#REF!-'1-5月'!Y54</f>
        <v>#REF!</v>
      </c>
      <c r="Z54" s="26" t="e">
        <f>#REF!-'1-5月'!Z54</f>
        <v>#REF!</v>
      </c>
      <c r="AA54" s="26" t="e">
        <f>#REF!-'1-5月'!AA54</f>
        <v>#REF!</v>
      </c>
      <c r="AB54" s="26" t="e">
        <f>#REF!-'1-5月'!AB54</f>
        <v>#REF!</v>
      </c>
      <c r="AC54" s="26" t="e">
        <f>#REF!-'1-5月'!AC54</f>
        <v>#REF!</v>
      </c>
      <c r="AD54" s="26" t="e">
        <f>#REF!-'1-5月'!AD54</f>
        <v>#REF!</v>
      </c>
      <c r="AE54" s="26" t="e">
        <f>#REF!-'1-5月'!AE54</f>
        <v>#REF!</v>
      </c>
      <c r="AF54" s="26" t="e">
        <f>#REF!-'1-5月'!AF54</f>
        <v>#REF!</v>
      </c>
      <c r="AG54" s="26" t="e">
        <f>#REF!-'1-5月'!AG54</f>
        <v>#REF!</v>
      </c>
      <c r="AH54" s="26" t="e">
        <f>#REF!-'1-5月'!AH54</f>
        <v>#REF!</v>
      </c>
      <c r="AI54" s="26" t="e">
        <f>#REF!-'1-5月'!AI54</f>
        <v>#REF!</v>
      </c>
      <c r="AJ54" s="26" t="e">
        <f>#REF!-'1-5月'!AJ54</f>
        <v>#REF!</v>
      </c>
      <c r="AK54" s="26" t="e">
        <f>#REF!-'1-5月'!AK54</f>
        <v>#REF!</v>
      </c>
      <c r="AL54" s="26" t="e">
        <f>#REF!-'1-5月'!AL54</f>
        <v>#REF!</v>
      </c>
      <c r="AM54" s="26" t="e">
        <f>#REF!-'1-5月'!AM54</f>
        <v>#REF!</v>
      </c>
      <c r="AN54" s="26" t="e">
        <f>#REF!-'1-5月'!AN54</f>
        <v>#REF!</v>
      </c>
      <c r="AO54" s="26" t="e">
        <f>#REF!-'1-5月'!AO54</f>
        <v>#REF!</v>
      </c>
      <c r="AP54" s="26" t="e">
        <f>#REF!-'1-5月'!AP54</f>
        <v>#REF!</v>
      </c>
      <c r="AQ54" s="26" t="e">
        <f>#REF!-'1-5月'!AQ54</f>
        <v>#REF!</v>
      </c>
      <c r="AR54" s="26" t="e">
        <f>#REF!-'1-5月'!AR54</f>
        <v>#REF!</v>
      </c>
      <c r="AS54" s="26" t="e">
        <f>#REF!-'1-5月'!AS54</f>
        <v>#REF!</v>
      </c>
      <c r="AT54" s="26" t="e">
        <f>#REF!-'1-5月'!AT54</f>
        <v>#REF!</v>
      </c>
      <c r="AU54" s="26" t="e">
        <f>#REF!-'1-5月'!AU54</f>
        <v>#REF!</v>
      </c>
      <c r="AV54" s="26" t="e">
        <f>#REF!-'1-5月'!AV54</f>
        <v>#REF!</v>
      </c>
      <c r="AW54" s="26" t="e">
        <f>#REF!-'1-5月'!AW54</f>
        <v>#REF!</v>
      </c>
      <c r="AX54" s="26" t="e">
        <f>#REF!-'1-5月'!AX54</f>
        <v>#REF!</v>
      </c>
      <c r="AY54" s="36"/>
    </row>
    <row r="55" customHeight="true" spans="1:51">
      <c r="A55" s="11"/>
      <c r="B55" s="14"/>
      <c r="C55" s="10"/>
      <c r="D55" s="22"/>
      <c r="E55" s="30" t="s">
        <v>127</v>
      </c>
      <c r="F55" s="15" t="s">
        <v>41</v>
      </c>
      <c r="G55" s="26" t="e">
        <f>#REF!-'1-5月'!G55</f>
        <v>#REF!</v>
      </c>
      <c r="H55" s="26" t="e">
        <f>#REF!-'1-5月'!H55</f>
        <v>#REF!</v>
      </c>
      <c r="I55" s="26" t="e">
        <f>#REF!-'1-5月'!I55</f>
        <v>#REF!</v>
      </c>
      <c r="J55" s="26" t="e">
        <f>#REF!-'1-5月'!J55</f>
        <v>#REF!</v>
      </c>
      <c r="K55" s="26" t="e">
        <f>#REF!-'1-5月'!K55</f>
        <v>#REF!</v>
      </c>
      <c r="L55" s="26" t="e">
        <f>#REF!-'1-5月'!L55</f>
        <v>#REF!</v>
      </c>
      <c r="M55" s="26" t="e">
        <f>#REF!-'1-5月'!M55</f>
        <v>#REF!</v>
      </c>
      <c r="N55" s="26" t="e">
        <f>#REF!-'1-5月'!N55</f>
        <v>#REF!</v>
      </c>
      <c r="O55" s="26" t="e">
        <f>#REF!-'1-5月'!O55</f>
        <v>#REF!</v>
      </c>
      <c r="P55" s="26" t="e">
        <f>#REF!-'1-5月'!P55</f>
        <v>#REF!</v>
      </c>
      <c r="Q55" s="26" t="e">
        <f>#REF!-'1-5月'!Q55</f>
        <v>#REF!</v>
      </c>
      <c r="R55" s="26" t="e">
        <f>#REF!-'1-5月'!R55</f>
        <v>#REF!</v>
      </c>
      <c r="S55" s="26" t="e">
        <f>#REF!-'1-5月'!S55</f>
        <v>#REF!</v>
      </c>
      <c r="T55" s="26" t="e">
        <f>#REF!-'1-5月'!T55</f>
        <v>#REF!</v>
      </c>
      <c r="U55" s="26" t="e">
        <f>#REF!-'1-5月'!U55</f>
        <v>#REF!</v>
      </c>
      <c r="V55" s="26" t="e">
        <f>#REF!-'1-5月'!V55</f>
        <v>#REF!</v>
      </c>
      <c r="W55" s="26" t="e">
        <f>#REF!-'1-5月'!W55</f>
        <v>#REF!</v>
      </c>
      <c r="X55" s="26" t="e">
        <f>#REF!-'1-5月'!X55</f>
        <v>#REF!</v>
      </c>
      <c r="Y55" s="26" t="e">
        <f>#REF!-'1-5月'!Y55</f>
        <v>#REF!</v>
      </c>
      <c r="Z55" s="26" t="e">
        <f>#REF!-'1-5月'!Z55</f>
        <v>#REF!</v>
      </c>
      <c r="AA55" s="26" t="e">
        <f>#REF!-'1-5月'!AA55</f>
        <v>#REF!</v>
      </c>
      <c r="AB55" s="26" t="e">
        <f>#REF!-'1-5月'!AB55</f>
        <v>#REF!</v>
      </c>
      <c r="AC55" s="26" t="e">
        <f>#REF!-'1-5月'!AC55</f>
        <v>#REF!</v>
      </c>
      <c r="AD55" s="26" t="e">
        <f>#REF!-'1-5月'!AD55</f>
        <v>#REF!</v>
      </c>
      <c r="AE55" s="26" t="e">
        <f>#REF!-'1-5月'!AE55</f>
        <v>#REF!</v>
      </c>
      <c r="AF55" s="26" t="e">
        <f>#REF!-'1-5月'!AF55</f>
        <v>#REF!</v>
      </c>
      <c r="AG55" s="26" t="e">
        <f>#REF!-'1-5月'!AG55</f>
        <v>#REF!</v>
      </c>
      <c r="AH55" s="26" t="e">
        <f>#REF!-'1-5月'!AH55</f>
        <v>#REF!</v>
      </c>
      <c r="AI55" s="26" t="e">
        <f>#REF!-'1-5月'!AI55</f>
        <v>#REF!</v>
      </c>
      <c r="AJ55" s="26" t="e">
        <f>#REF!-'1-5月'!AJ55</f>
        <v>#REF!</v>
      </c>
      <c r="AK55" s="26" t="e">
        <f>#REF!-'1-5月'!AK55</f>
        <v>#REF!</v>
      </c>
      <c r="AL55" s="26" t="e">
        <f>#REF!-'1-5月'!AL55</f>
        <v>#REF!</v>
      </c>
      <c r="AM55" s="26" t="e">
        <f>#REF!-'1-5月'!AM55</f>
        <v>#REF!</v>
      </c>
      <c r="AN55" s="26" t="e">
        <f>#REF!-'1-5月'!AN55</f>
        <v>#REF!</v>
      </c>
      <c r="AO55" s="26" t="e">
        <f>#REF!-'1-5月'!AO55</f>
        <v>#REF!</v>
      </c>
      <c r="AP55" s="26" t="e">
        <f>#REF!-'1-5月'!AP55</f>
        <v>#REF!</v>
      </c>
      <c r="AQ55" s="26" t="e">
        <f>#REF!-'1-5月'!AQ55</f>
        <v>#REF!</v>
      </c>
      <c r="AR55" s="26" t="e">
        <f>#REF!-'1-5月'!AR55</f>
        <v>#REF!</v>
      </c>
      <c r="AS55" s="26" t="e">
        <f>#REF!-'1-5月'!AS55</f>
        <v>#REF!</v>
      </c>
      <c r="AT55" s="26" t="e">
        <f>#REF!-'1-5月'!AT55</f>
        <v>#REF!</v>
      </c>
      <c r="AU55" s="26" t="e">
        <f>#REF!-'1-5月'!AU55</f>
        <v>#REF!</v>
      </c>
      <c r="AV55" s="26" t="e">
        <f>#REF!-'1-5月'!AV55</f>
        <v>#REF!</v>
      </c>
      <c r="AW55" s="26" t="e">
        <f>#REF!-'1-5月'!AW55</f>
        <v>#REF!</v>
      </c>
      <c r="AX55" s="26" t="e">
        <f>#REF!-'1-5月'!AX55</f>
        <v>#REF!</v>
      </c>
      <c r="AY55" s="36"/>
    </row>
    <row r="56" customHeight="true" spans="1:51">
      <c r="A56" s="6"/>
      <c r="B56" s="14"/>
      <c r="C56" s="10"/>
      <c r="D56" s="23"/>
      <c r="E56" s="30" t="s">
        <v>129</v>
      </c>
      <c r="F56" s="15" t="s">
        <v>41</v>
      </c>
      <c r="G56" s="26" t="e">
        <f>#REF!-'1-5月'!G56</f>
        <v>#REF!</v>
      </c>
      <c r="H56" s="26" t="e">
        <f>#REF!-'1-5月'!H56</f>
        <v>#REF!</v>
      </c>
      <c r="I56" s="26" t="e">
        <f>#REF!-'1-5月'!I56</f>
        <v>#REF!</v>
      </c>
      <c r="J56" s="26" t="e">
        <f>#REF!-'1-5月'!J56</f>
        <v>#REF!</v>
      </c>
      <c r="K56" s="26" t="e">
        <f>#REF!-'1-5月'!K56</f>
        <v>#REF!</v>
      </c>
      <c r="L56" s="26" t="e">
        <f>#REF!-'1-5月'!L56</f>
        <v>#REF!</v>
      </c>
      <c r="M56" s="26" t="e">
        <f>#REF!-'1-5月'!M56</f>
        <v>#REF!</v>
      </c>
      <c r="N56" s="26" t="e">
        <f>#REF!-'1-5月'!N56</f>
        <v>#REF!</v>
      </c>
      <c r="O56" s="26" t="e">
        <f>#REF!-'1-5月'!O56</f>
        <v>#REF!</v>
      </c>
      <c r="P56" s="26" t="e">
        <f>#REF!-'1-5月'!P56</f>
        <v>#REF!</v>
      </c>
      <c r="Q56" s="26" t="e">
        <f>#REF!-'1-5月'!Q56</f>
        <v>#REF!</v>
      </c>
      <c r="R56" s="26" t="e">
        <f>#REF!-'1-5月'!R56</f>
        <v>#REF!</v>
      </c>
      <c r="S56" s="26" t="e">
        <f>#REF!-'1-5月'!S56</f>
        <v>#REF!</v>
      </c>
      <c r="T56" s="26" t="e">
        <f>#REF!-'1-5月'!T56</f>
        <v>#REF!</v>
      </c>
      <c r="U56" s="26" t="e">
        <f>#REF!-'1-5月'!U56</f>
        <v>#REF!</v>
      </c>
      <c r="V56" s="26" t="e">
        <f>#REF!-'1-5月'!V56</f>
        <v>#REF!</v>
      </c>
      <c r="W56" s="26" t="e">
        <f>#REF!-'1-5月'!W56</f>
        <v>#REF!</v>
      </c>
      <c r="X56" s="26" t="e">
        <f>#REF!-'1-5月'!X56</f>
        <v>#REF!</v>
      </c>
      <c r="Y56" s="26" t="e">
        <f>#REF!-'1-5月'!Y56</f>
        <v>#REF!</v>
      </c>
      <c r="Z56" s="26" t="e">
        <f>#REF!-'1-5月'!Z56</f>
        <v>#REF!</v>
      </c>
      <c r="AA56" s="26" t="e">
        <f>#REF!-'1-5月'!AA56</f>
        <v>#REF!</v>
      </c>
      <c r="AB56" s="26" t="e">
        <f>#REF!-'1-5月'!AB56</f>
        <v>#REF!</v>
      </c>
      <c r="AC56" s="26" t="e">
        <f>#REF!-'1-5月'!AC56</f>
        <v>#REF!</v>
      </c>
      <c r="AD56" s="26" t="e">
        <f>#REF!-'1-5月'!AD56</f>
        <v>#REF!</v>
      </c>
      <c r="AE56" s="26" t="e">
        <f>#REF!-'1-5月'!AE56</f>
        <v>#REF!</v>
      </c>
      <c r="AF56" s="26" t="e">
        <f>#REF!-'1-5月'!AF56</f>
        <v>#REF!</v>
      </c>
      <c r="AG56" s="26" t="e">
        <f>#REF!-'1-5月'!AG56</f>
        <v>#REF!</v>
      </c>
      <c r="AH56" s="26" t="e">
        <f>#REF!-'1-5月'!AH56</f>
        <v>#REF!</v>
      </c>
      <c r="AI56" s="26" t="e">
        <f>#REF!-'1-5月'!AI56</f>
        <v>#REF!</v>
      </c>
      <c r="AJ56" s="26" t="e">
        <f>#REF!-'1-5月'!AJ56</f>
        <v>#REF!</v>
      </c>
      <c r="AK56" s="26" t="e">
        <f>#REF!-'1-5月'!AK56</f>
        <v>#REF!</v>
      </c>
      <c r="AL56" s="26" t="e">
        <f>#REF!-'1-5月'!AL56</f>
        <v>#REF!</v>
      </c>
      <c r="AM56" s="26" t="e">
        <f>#REF!-'1-5月'!AM56</f>
        <v>#REF!</v>
      </c>
      <c r="AN56" s="26" t="e">
        <f>#REF!-'1-5月'!AN56</f>
        <v>#REF!</v>
      </c>
      <c r="AO56" s="26" t="e">
        <f>#REF!-'1-5月'!AO56</f>
        <v>#REF!</v>
      </c>
      <c r="AP56" s="26" t="e">
        <f>#REF!-'1-5月'!AP56</f>
        <v>#REF!</v>
      </c>
      <c r="AQ56" s="26" t="e">
        <f>#REF!-'1-5月'!AQ56</f>
        <v>#REF!</v>
      </c>
      <c r="AR56" s="26" t="e">
        <f>#REF!-'1-5月'!AR56</f>
        <v>#REF!</v>
      </c>
      <c r="AS56" s="26" t="e">
        <f>#REF!-'1-5月'!AS56</f>
        <v>#REF!</v>
      </c>
      <c r="AT56" s="26" t="e">
        <f>#REF!-'1-5月'!AT56</f>
        <v>#REF!</v>
      </c>
      <c r="AU56" s="26" t="e">
        <f>#REF!-'1-5月'!AU56</f>
        <v>#REF!</v>
      </c>
      <c r="AV56" s="26" t="e">
        <f>#REF!-'1-5月'!AV56</f>
        <v>#REF!</v>
      </c>
      <c r="AW56" s="26" t="e">
        <f>#REF!-'1-5月'!AW56</f>
        <v>#REF!</v>
      </c>
      <c r="AX56" s="26" t="e">
        <f>#REF!-'1-5月'!AX56</f>
        <v>#REF!</v>
      </c>
      <c r="AY56" s="36"/>
    </row>
    <row r="57" customHeight="true" spans="1:51">
      <c r="A57" s="8" t="s">
        <v>131</v>
      </c>
      <c r="B57" s="16">
        <v>21</v>
      </c>
      <c r="C57" s="17" t="s">
        <v>132</v>
      </c>
      <c r="D57" s="10" t="s">
        <v>133</v>
      </c>
      <c r="E57" s="10"/>
      <c r="F57" s="15" t="s">
        <v>326</v>
      </c>
      <c r="G57" s="26" t="e">
        <f>#REF!-'1-5月'!G57</f>
        <v>#REF!</v>
      </c>
      <c r="H57" s="26" t="e">
        <f>#REF!-'1-5月'!H57</f>
        <v>#REF!</v>
      </c>
      <c r="I57" s="26" t="e">
        <f>#REF!-'1-5月'!I57</f>
        <v>#REF!</v>
      </c>
      <c r="J57" s="26" t="e">
        <f>#REF!-'1-5月'!J57</f>
        <v>#REF!</v>
      </c>
      <c r="K57" s="26" t="e">
        <f>#REF!-'1-5月'!K57</f>
        <v>#REF!</v>
      </c>
      <c r="L57" s="26" t="e">
        <f>#REF!-'1-5月'!L57</f>
        <v>#REF!</v>
      </c>
      <c r="M57" s="26" t="e">
        <f>#REF!-'1-5月'!M57</f>
        <v>#REF!</v>
      </c>
      <c r="N57" s="26" t="e">
        <f>#REF!-'1-5月'!N57</f>
        <v>#REF!</v>
      </c>
      <c r="O57" s="26" t="e">
        <f>#REF!-'1-5月'!O57</f>
        <v>#REF!</v>
      </c>
      <c r="P57" s="26" t="e">
        <f>#REF!-'1-5月'!P57</f>
        <v>#REF!</v>
      </c>
      <c r="Q57" s="26" t="e">
        <f>#REF!-'1-5月'!Q57</f>
        <v>#REF!</v>
      </c>
      <c r="R57" s="26" t="e">
        <f>#REF!-'1-5月'!R57</f>
        <v>#REF!</v>
      </c>
      <c r="S57" s="26" t="e">
        <f>#REF!-'1-5月'!S57</f>
        <v>#REF!</v>
      </c>
      <c r="T57" s="26" t="e">
        <f>#REF!-'1-5月'!T57</f>
        <v>#REF!</v>
      </c>
      <c r="U57" s="26" t="e">
        <f>#REF!-'1-5月'!U57</f>
        <v>#REF!</v>
      </c>
      <c r="V57" s="26" t="e">
        <f>#REF!-'1-5月'!V57</f>
        <v>#REF!</v>
      </c>
      <c r="W57" s="26" t="e">
        <f>#REF!-'1-5月'!W57</f>
        <v>#REF!</v>
      </c>
      <c r="X57" s="26" t="e">
        <f>#REF!-'1-5月'!X57</f>
        <v>#REF!</v>
      </c>
      <c r="Y57" s="26" t="e">
        <f>#REF!-'1-5月'!Y57</f>
        <v>#REF!</v>
      </c>
      <c r="Z57" s="26" t="e">
        <f>#REF!-'1-5月'!Z57</f>
        <v>#REF!</v>
      </c>
      <c r="AA57" s="26" t="e">
        <f>#REF!-'1-5月'!AA57</f>
        <v>#REF!</v>
      </c>
      <c r="AB57" s="26" t="e">
        <f>#REF!-'1-5月'!AB57</f>
        <v>#REF!</v>
      </c>
      <c r="AC57" s="26" t="e">
        <f>#REF!-'1-5月'!AC57</f>
        <v>#REF!</v>
      </c>
      <c r="AD57" s="26" t="e">
        <f>#REF!-'1-5月'!AD57</f>
        <v>#REF!</v>
      </c>
      <c r="AE57" s="26" t="e">
        <f>#REF!-'1-5月'!AE57</f>
        <v>#REF!</v>
      </c>
      <c r="AF57" s="26" t="e">
        <f>#REF!-'1-5月'!AF57</f>
        <v>#REF!</v>
      </c>
      <c r="AG57" s="26" t="e">
        <f>#REF!-'1-5月'!AG57</f>
        <v>#REF!</v>
      </c>
      <c r="AH57" s="26" t="e">
        <f>#REF!-'1-5月'!AH57</f>
        <v>#REF!</v>
      </c>
      <c r="AI57" s="26" t="e">
        <f>#REF!-'1-5月'!AI57</f>
        <v>#REF!</v>
      </c>
      <c r="AJ57" s="26" t="e">
        <f>#REF!-'1-5月'!AJ57</f>
        <v>#REF!</v>
      </c>
      <c r="AK57" s="26" t="e">
        <f>#REF!-'1-5月'!AK57</f>
        <v>#REF!</v>
      </c>
      <c r="AL57" s="26" t="e">
        <f>#REF!-'1-5月'!AL57</f>
        <v>#REF!</v>
      </c>
      <c r="AM57" s="26" t="e">
        <f>#REF!-'1-5月'!AM57</f>
        <v>#REF!</v>
      </c>
      <c r="AN57" s="26" t="e">
        <f>#REF!-'1-5月'!AN57</f>
        <v>#REF!</v>
      </c>
      <c r="AO57" s="26" t="e">
        <f>#REF!-'1-5月'!AO57</f>
        <v>#REF!</v>
      </c>
      <c r="AP57" s="26" t="e">
        <f>#REF!-'1-5月'!AP57</f>
        <v>#REF!</v>
      </c>
      <c r="AQ57" s="26" t="e">
        <f>#REF!-'1-5月'!AQ57</f>
        <v>#REF!</v>
      </c>
      <c r="AR57" s="26" t="e">
        <f>#REF!-'1-5月'!AR57</f>
        <v>#REF!</v>
      </c>
      <c r="AS57" s="26" t="e">
        <f>#REF!-'1-5月'!AS57</f>
        <v>#REF!</v>
      </c>
      <c r="AT57" s="26" t="e">
        <f>#REF!-'1-5月'!AT57</f>
        <v>#REF!</v>
      </c>
      <c r="AU57" s="26" t="e">
        <f>#REF!-'1-5月'!AU57</f>
        <v>#REF!</v>
      </c>
      <c r="AV57" s="26" t="e">
        <f>#REF!-'1-5月'!AV57</f>
        <v>#REF!</v>
      </c>
      <c r="AW57" s="26" t="e">
        <f>#REF!-'1-5月'!AW57</f>
        <v>#REF!</v>
      </c>
      <c r="AX57" s="26" t="e">
        <f>#REF!-'1-5月'!AX57</f>
        <v>#REF!</v>
      </c>
      <c r="AY57" s="35"/>
    </row>
    <row r="58" customHeight="true" spans="1:51">
      <c r="A58" s="11"/>
      <c r="B58" s="18"/>
      <c r="C58" s="19"/>
      <c r="D58" s="10" t="s">
        <v>135</v>
      </c>
      <c r="E58" s="10"/>
      <c r="F58" s="15" t="s">
        <v>326</v>
      </c>
      <c r="G58" s="26" t="e">
        <f>#REF!-'1-5月'!G58</f>
        <v>#REF!</v>
      </c>
      <c r="H58" s="26" t="e">
        <f>#REF!-'1-5月'!H58</f>
        <v>#REF!</v>
      </c>
      <c r="I58" s="26" t="e">
        <f>#REF!-'1-5月'!I58</f>
        <v>#REF!</v>
      </c>
      <c r="J58" s="26" t="e">
        <f>#REF!-'1-5月'!J58</f>
        <v>#REF!</v>
      </c>
      <c r="K58" s="26" t="e">
        <f>#REF!-'1-5月'!K58</f>
        <v>#REF!</v>
      </c>
      <c r="L58" s="26" t="e">
        <f>#REF!-'1-5月'!L58</f>
        <v>#REF!</v>
      </c>
      <c r="M58" s="26" t="e">
        <f>#REF!-'1-5月'!M58</f>
        <v>#REF!</v>
      </c>
      <c r="N58" s="26" t="e">
        <f>#REF!-'1-5月'!N58</f>
        <v>#REF!</v>
      </c>
      <c r="O58" s="26" t="e">
        <f>#REF!-'1-5月'!O58</f>
        <v>#REF!</v>
      </c>
      <c r="P58" s="26" t="e">
        <f>#REF!-'1-5月'!P58</f>
        <v>#REF!</v>
      </c>
      <c r="Q58" s="26" t="e">
        <f>#REF!-'1-5月'!Q58</f>
        <v>#REF!</v>
      </c>
      <c r="R58" s="26" t="e">
        <f>#REF!-'1-5月'!R58</f>
        <v>#REF!</v>
      </c>
      <c r="S58" s="26" t="e">
        <f>#REF!-'1-5月'!S58</f>
        <v>#REF!</v>
      </c>
      <c r="T58" s="26" t="e">
        <f>#REF!-'1-5月'!T58</f>
        <v>#REF!</v>
      </c>
      <c r="U58" s="26" t="e">
        <f>#REF!-'1-5月'!U58</f>
        <v>#REF!</v>
      </c>
      <c r="V58" s="26" t="e">
        <f>#REF!-'1-5月'!V58</f>
        <v>#REF!</v>
      </c>
      <c r="W58" s="26" t="e">
        <f>#REF!-'1-5月'!W58</f>
        <v>#REF!</v>
      </c>
      <c r="X58" s="26" t="e">
        <f>#REF!-'1-5月'!X58</f>
        <v>#REF!</v>
      </c>
      <c r="Y58" s="26" t="e">
        <f>#REF!-'1-5月'!Y58</f>
        <v>#REF!</v>
      </c>
      <c r="Z58" s="26" t="e">
        <f>#REF!-'1-5月'!Z58</f>
        <v>#REF!</v>
      </c>
      <c r="AA58" s="26" t="e">
        <f>#REF!-'1-5月'!AA58</f>
        <v>#REF!</v>
      </c>
      <c r="AB58" s="26" t="e">
        <f>#REF!-'1-5月'!AB58</f>
        <v>#REF!</v>
      </c>
      <c r="AC58" s="26" t="e">
        <f>#REF!-'1-5月'!AC58</f>
        <v>#REF!</v>
      </c>
      <c r="AD58" s="26" t="e">
        <f>#REF!-'1-5月'!AD58</f>
        <v>#REF!</v>
      </c>
      <c r="AE58" s="26" t="e">
        <f>#REF!-'1-5月'!AE58</f>
        <v>#REF!</v>
      </c>
      <c r="AF58" s="26" t="e">
        <f>#REF!-'1-5月'!AF58</f>
        <v>#REF!</v>
      </c>
      <c r="AG58" s="26" t="e">
        <f>#REF!-'1-5月'!AG58</f>
        <v>#REF!</v>
      </c>
      <c r="AH58" s="26" t="e">
        <f>#REF!-'1-5月'!AH58</f>
        <v>#REF!</v>
      </c>
      <c r="AI58" s="26" t="e">
        <f>#REF!-'1-5月'!AI58</f>
        <v>#REF!</v>
      </c>
      <c r="AJ58" s="26" t="e">
        <f>#REF!-'1-5月'!AJ58</f>
        <v>#REF!</v>
      </c>
      <c r="AK58" s="26" t="e">
        <f>#REF!-'1-5月'!AK58</f>
        <v>#REF!</v>
      </c>
      <c r="AL58" s="26" t="e">
        <f>#REF!-'1-5月'!AL58</f>
        <v>#REF!</v>
      </c>
      <c r="AM58" s="26" t="e">
        <f>#REF!-'1-5月'!AM58</f>
        <v>#REF!</v>
      </c>
      <c r="AN58" s="26" t="e">
        <f>#REF!-'1-5月'!AN58</f>
        <v>#REF!</v>
      </c>
      <c r="AO58" s="26" t="e">
        <f>#REF!-'1-5月'!AO58</f>
        <v>#REF!</v>
      </c>
      <c r="AP58" s="26" t="e">
        <f>#REF!-'1-5月'!AP58</f>
        <v>#REF!</v>
      </c>
      <c r="AQ58" s="26" t="e">
        <f>#REF!-'1-5月'!AQ58</f>
        <v>#REF!</v>
      </c>
      <c r="AR58" s="26" t="e">
        <f>#REF!-'1-5月'!AR58</f>
        <v>#REF!</v>
      </c>
      <c r="AS58" s="26" t="e">
        <f>#REF!-'1-5月'!AS58</f>
        <v>#REF!</v>
      </c>
      <c r="AT58" s="26" t="e">
        <f>#REF!-'1-5月'!AT58</f>
        <v>#REF!</v>
      </c>
      <c r="AU58" s="26" t="e">
        <f>#REF!-'1-5月'!AU58</f>
        <v>#REF!</v>
      </c>
      <c r="AV58" s="26" t="e">
        <f>#REF!-'1-5月'!AV58</f>
        <v>#REF!</v>
      </c>
      <c r="AW58" s="26" t="e">
        <f>#REF!-'1-5月'!AW58</f>
        <v>#REF!</v>
      </c>
      <c r="AX58" s="26" t="e">
        <f>#REF!-'1-5月'!AX58</f>
        <v>#REF!</v>
      </c>
      <c r="AY58" s="35"/>
    </row>
    <row r="59" customHeight="true" spans="1:51">
      <c r="A59" s="11"/>
      <c r="B59" s="18"/>
      <c r="C59" s="19"/>
      <c r="D59" s="10" t="s">
        <v>136</v>
      </c>
      <c r="E59" s="10"/>
      <c r="F59" s="15" t="s">
        <v>326</v>
      </c>
      <c r="G59" s="26" t="e">
        <f>#REF!-'1-5月'!G59</f>
        <v>#REF!</v>
      </c>
      <c r="H59" s="26" t="e">
        <f>#REF!-'1-5月'!H59</f>
        <v>#REF!</v>
      </c>
      <c r="I59" s="26" t="e">
        <f>#REF!-'1-5月'!I59</f>
        <v>#REF!</v>
      </c>
      <c r="J59" s="26" t="e">
        <f>#REF!-'1-5月'!J59</f>
        <v>#REF!</v>
      </c>
      <c r="K59" s="26" t="e">
        <f>#REF!-'1-5月'!K59</f>
        <v>#REF!</v>
      </c>
      <c r="L59" s="26" t="e">
        <f>#REF!-'1-5月'!L59</f>
        <v>#REF!</v>
      </c>
      <c r="M59" s="26" t="e">
        <f>#REF!-'1-5月'!M59</f>
        <v>#REF!</v>
      </c>
      <c r="N59" s="26" t="e">
        <f>#REF!-'1-5月'!N59</f>
        <v>#REF!</v>
      </c>
      <c r="O59" s="26" t="e">
        <f>#REF!-'1-5月'!O59</f>
        <v>#REF!</v>
      </c>
      <c r="P59" s="26" t="e">
        <f>#REF!-'1-5月'!P59</f>
        <v>#REF!</v>
      </c>
      <c r="Q59" s="26" t="e">
        <f>#REF!-'1-5月'!Q59</f>
        <v>#REF!</v>
      </c>
      <c r="R59" s="26" t="e">
        <f>#REF!-'1-5月'!R59</f>
        <v>#REF!</v>
      </c>
      <c r="S59" s="26" t="e">
        <f>#REF!-'1-5月'!S59</f>
        <v>#REF!</v>
      </c>
      <c r="T59" s="26" t="e">
        <f>#REF!-'1-5月'!T59</f>
        <v>#REF!</v>
      </c>
      <c r="U59" s="26" t="e">
        <f>#REF!-'1-5月'!U59</f>
        <v>#REF!</v>
      </c>
      <c r="V59" s="26" t="e">
        <f>#REF!-'1-5月'!V59</f>
        <v>#REF!</v>
      </c>
      <c r="W59" s="26" t="e">
        <f>#REF!-'1-5月'!W59</f>
        <v>#REF!</v>
      </c>
      <c r="X59" s="26" t="e">
        <f>#REF!-'1-5月'!X59</f>
        <v>#REF!</v>
      </c>
      <c r="Y59" s="26" t="e">
        <f>#REF!-'1-5月'!Y59</f>
        <v>#REF!</v>
      </c>
      <c r="Z59" s="26" t="e">
        <f>#REF!-'1-5月'!Z59</f>
        <v>#REF!</v>
      </c>
      <c r="AA59" s="26" t="e">
        <f>#REF!-'1-5月'!AA59</f>
        <v>#REF!</v>
      </c>
      <c r="AB59" s="26" t="e">
        <f>#REF!-'1-5月'!AB59</f>
        <v>#REF!</v>
      </c>
      <c r="AC59" s="26" t="e">
        <f>#REF!-'1-5月'!AC59</f>
        <v>#REF!</v>
      </c>
      <c r="AD59" s="26" t="e">
        <f>#REF!-'1-5月'!AD59</f>
        <v>#REF!</v>
      </c>
      <c r="AE59" s="26" t="e">
        <f>#REF!-'1-5月'!AE59</f>
        <v>#REF!</v>
      </c>
      <c r="AF59" s="26" t="e">
        <f>#REF!-'1-5月'!AF59</f>
        <v>#REF!</v>
      </c>
      <c r="AG59" s="26" t="e">
        <f>#REF!-'1-5月'!AG59</f>
        <v>#REF!</v>
      </c>
      <c r="AH59" s="26" t="e">
        <f>#REF!-'1-5月'!AH59</f>
        <v>#REF!</v>
      </c>
      <c r="AI59" s="26" t="e">
        <f>#REF!-'1-5月'!AI59</f>
        <v>#REF!</v>
      </c>
      <c r="AJ59" s="26" t="e">
        <f>#REF!-'1-5月'!AJ59</f>
        <v>#REF!</v>
      </c>
      <c r="AK59" s="26" t="e">
        <f>#REF!-'1-5月'!AK59</f>
        <v>#REF!</v>
      </c>
      <c r="AL59" s="26" t="e">
        <f>#REF!-'1-5月'!AL59</f>
        <v>#REF!</v>
      </c>
      <c r="AM59" s="26" t="e">
        <f>#REF!-'1-5月'!AM59</f>
        <v>#REF!</v>
      </c>
      <c r="AN59" s="26" t="e">
        <f>#REF!-'1-5月'!AN59</f>
        <v>#REF!</v>
      </c>
      <c r="AO59" s="26" t="e">
        <f>#REF!-'1-5月'!AO59</f>
        <v>#REF!</v>
      </c>
      <c r="AP59" s="26" t="e">
        <f>#REF!-'1-5月'!AP59</f>
        <v>#REF!</v>
      </c>
      <c r="AQ59" s="26" t="e">
        <f>#REF!-'1-5月'!AQ59</f>
        <v>#REF!</v>
      </c>
      <c r="AR59" s="26" t="e">
        <f>#REF!-'1-5月'!AR59</f>
        <v>#REF!</v>
      </c>
      <c r="AS59" s="26" t="e">
        <f>#REF!-'1-5月'!AS59</f>
        <v>#REF!</v>
      </c>
      <c r="AT59" s="26" t="e">
        <f>#REF!-'1-5月'!AT59</f>
        <v>#REF!</v>
      </c>
      <c r="AU59" s="26" t="e">
        <f>#REF!-'1-5月'!AU59</f>
        <v>#REF!</v>
      </c>
      <c r="AV59" s="26" t="e">
        <f>#REF!-'1-5月'!AV59</f>
        <v>#REF!</v>
      </c>
      <c r="AW59" s="26" t="e">
        <f>#REF!-'1-5月'!AW59</f>
        <v>#REF!</v>
      </c>
      <c r="AX59" s="26" t="e">
        <f>#REF!-'1-5月'!AX59</f>
        <v>#REF!</v>
      </c>
      <c r="AY59" s="35"/>
    </row>
    <row r="60" customHeight="true" spans="1:51">
      <c r="A60" s="11"/>
      <c r="B60" s="18"/>
      <c r="C60" s="19"/>
      <c r="D60" s="10" t="s">
        <v>329</v>
      </c>
      <c r="E60" s="10"/>
      <c r="F60" s="15" t="s">
        <v>326</v>
      </c>
      <c r="G60" s="26" t="e">
        <f>#REF!-'1-5月'!G60</f>
        <v>#REF!</v>
      </c>
      <c r="H60" s="26" t="e">
        <f>#REF!-'1-5月'!H60</f>
        <v>#REF!</v>
      </c>
      <c r="I60" s="26" t="e">
        <f>#REF!-'1-5月'!I60</f>
        <v>#REF!</v>
      </c>
      <c r="J60" s="26" t="e">
        <f>#REF!-'1-5月'!J60</f>
        <v>#REF!</v>
      </c>
      <c r="K60" s="26" t="e">
        <f>#REF!-'1-5月'!K60</f>
        <v>#REF!</v>
      </c>
      <c r="L60" s="26" t="e">
        <f>#REF!-'1-5月'!L60</f>
        <v>#REF!</v>
      </c>
      <c r="M60" s="26" t="e">
        <f>#REF!-'1-5月'!M60</f>
        <v>#REF!</v>
      </c>
      <c r="N60" s="26" t="e">
        <f>#REF!-'1-5月'!N60</f>
        <v>#REF!</v>
      </c>
      <c r="O60" s="26" t="e">
        <f>#REF!-'1-5月'!O60</f>
        <v>#REF!</v>
      </c>
      <c r="P60" s="26" t="e">
        <f>#REF!-'1-5月'!P60</f>
        <v>#REF!</v>
      </c>
      <c r="Q60" s="26" t="e">
        <f>#REF!-'1-5月'!Q60</f>
        <v>#REF!</v>
      </c>
      <c r="R60" s="26" t="e">
        <f>#REF!-'1-5月'!R60</f>
        <v>#REF!</v>
      </c>
      <c r="S60" s="26" t="e">
        <f>#REF!-'1-5月'!S60</f>
        <v>#REF!</v>
      </c>
      <c r="T60" s="26" t="e">
        <f>#REF!-'1-5月'!T60</f>
        <v>#REF!</v>
      </c>
      <c r="U60" s="26" t="e">
        <f>#REF!-'1-5月'!U60</f>
        <v>#REF!</v>
      </c>
      <c r="V60" s="26" t="e">
        <f>#REF!-'1-5月'!V60</f>
        <v>#REF!</v>
      </c>
      <c r="W60" s="26" t="e">
        <f>#REF!-'1-5月'!W60</f>
        <v>#REF!</v>
      </c>
      <c r="X60" s="26" t="e">
        <f>#REF!-'1-5月'!X60</f>
        <v>#REF!</v>
      </c>
      <c r="Y60" s="26" t="e">
        <f>#REF!-'1-5月'!Y60</f>
        <v>#REF!</v>
      </c>
      <c r="Z60" s="26" t="e">
        <f>#REF!-'1-5月'!Z60</f>
        <v>#REF!</v>
      </c>
      <c r="AA60" s="26" t="e">
        <f>#REF!-'1-5月'!AA60</f>
        <v>#REF!</v>
      </c>
      <c r="AB60" s="26" t="e">
        <f>#REF!-'1-5月'!AB60</f>
        <v>#REF!</v>
      </c>
      <c r="AC60" s="26" t="e">
        <f>#REF!-'1-5月'!AC60</f>
        <v>#REF!</v>
      </c>
      <c r="AD60" s="26" t="e">
        <f>#REF!-'1-5月'!AD60</f>
        <v>#REF!</v>
      </c>
      <c r="AE60" s="26" t="e">
        <f>#REF!-'1-5月'!AE60</f>
        <v>#REF!</v>
      </c>
      <c r="AF60" s="26" t="e">
        <f>#REF!-'1-5月'!AF60</f>
        <v>#REF!</v>
      </c>
      <c r="AG60" s="26" t="e">
        <f>#REF!-'1-5月'!AG60</f>
        <v>#REF!</v>
      </c>
      <c r="AH60" s="26" t="e">
        <f>#REF!-'1-5月'!AH60</f>
        <v>#REF!</v>
      </c>
      <c r="AI60" s="26" t="e">
        <f>#REF!-'1-5月'!AI60</f>
        <v>#REF!</v>
      </c>
      <c r="AJ60" s="26" t="e">
        <f>#REF!-'1-5月'!AJ60</f>
        <v>#REF!</v>
      </c>
      <c r="AK60" s="26" t="e">
        <f>#REF!-'1-5月'!AK60</f>
        <v>#REF!</v>
      </c>
      <c r="AL60" s="26" t="e">
        <f>#REF!-'1-5月'!AL60</f>
        <v>#REF!</v>
      </c>
      <c r="AM60" s="26" t="e">
        <f>#REF!-'1-5月'!AM60</f>
        <v>#REF!</v>
      </c>
      <c r="AN60" s="26" t="e">
        <f>#REF!-'1-5月'!AN60</f>
        <v>#REF!</v>
      </c>
      <c r="AO60" s="26" t="e">
        <f>#REF!-'1-5月'!AO60</f>
        <v>#REF!</v>
      </c>
      <c r="AP60" s="26" t="e">
        <f>#REF!-'1-5月'!AP60</f>
        <v>#REF!</v>
      </c>
      <c r="AQ60" s="26" t="e">
        <f>#REF!-'1-5月'!AQ60</f>
        <v>#REF!</v>
      </c>
      <c r="AR60" s="26" t="e">
        <f>#REF!-'1-5月'!AR60</f>
        <v>#REF!</v>
      </c>
      <c r="AS60" s="26" t="e">
        <f>#REF!-'1-5月'!AS60</f>
        <v>#REF!</v>
      </c>
      <c r="AT60" s="26" t="e">
        <f>#REF!-'1-5月'!AT60</f>
        <v>#REF!</v>
      </c>
      <c r="AU60" s="26" t="e">
        <f>#REF!-'1-5月'!AU60</f>
        <v>#REF!</v>
      </c>
      <c r="AV60" s="26" t="e">
        <f>#REF!-'1-5月'!AV60</f>
        <v>#REF!</v>
      </c>
      <c r="AW60" s="26" t="e">
        <f>#REF!-'1-5月'!AW60</f>
        <v>#REF!</v>
      </c>
      <c r="AX60" s="26" t="e">
        <f>#REF!-'1-5月'!AX60</f>
        <v>#REF!</v>
      </c>
      <c r="AY60" s="35"/>
    </row>
    <row r="61" customHeight="true" spans="1:51">
      <c r="A61" s="11"/>
      <c r="B61" s="18"/>
      <c r="C61" s="19"/>
      <c r="D61" s="10" t="s">
        <v>140</v>
      </c>
      <c r="E61" s="10"/>
      <c r="F61" s="15" t="s">
        <v>141</v>
      </c>
      <c r="G61" s="26" t="e">
        <f>#REF!-'1-5月'!G61</f>
        <v>#REF!</v>
      </c>
      <c r="H61" s="26" t="e">
        <f>#REF!-'1-5月'!H61</f>
        <v>#REF!</v>
      </c>
      <c r="I61" s="26" t="e">
        <f>#REF!-'1-5月'!I61</f>
        <v>#REF!</v>
      </c>
      <c r="J61" s="26" t="e">
        <f>#REF!-'1-5月'!J61</f>
        <v>#REF!</v>
      </c>
      <c r="K61" s="26" t="e">
        <f>#REF!-'1-5月'!K61</f>
        <v>#REF!</v>
      </c>
      <c r="L61" s="26" t="e">
        <f>#REF!-'1-5月'!L61</f>
        <v>#REF!</v>
      </c>
      <c r="M61" s="26" t="e">
        <f>#REF!-'1-5月'!M61</f>
        <v>#REF!</v>
      </c>
      <c r="N61" s="26" t="e">
        <f>#REF!-'1-5月'!N61</f>
        <v>#REF!</v>
      </c>
      <c r="O61" s="26" t="e">
        <f>#REF!-'1-5月'!O61</f>
        <v>#REF!</v>
      </c>
      <c r="P61" s="26" t="e">
        <f>#REF!-'1-5月'!P61</f>
        <v>#REF!</v>
      </c>
      <c r="Q61" s="26" t="e">
        <f>#REF!-'1-5月'!Q61</f>
        <v>#REF!</v>
      </c>
      <c r="R61" s="26" t="e">
        <f>#REF!-'1-5月'!R61</f>
        <v>#REF!</v>
      </c>
      <c r="S61" s="26" t="e">
        <f>#REF!-'1-5月'!S61</f>
        <v>#REF!</v>
      </c>
      <c r="T61" s="26" t="e">
        <f>#REF!-'1-5月'!T61</f>
        <v>#REF!</v>
      </c>
      <c r="U61" s="26" t="e">
        <f>#REF!-'1-5月'!U61</f>
        <v>#REF!</v>
      </c>
      <c r="V61" s="26" t="e">
        <f>#REF!-'1-5月'!V61</f>
        <v>#REF!</v>
      </c>
      <c r="W61" s="26" t="e">
        <f>#REF!-'1-5月'!W61</f>
        <v>#REF!</v>
      </c>
      <c r="X61" s="26" t="e">
        <f>#REF!-'1-5月'!X61</f>
        <v>#REF!</v>
      </c>
      <c r="Y61" s="26" t="e">
        <f>#REF!-'1-5月'!Y61</f>
        <v>#REF!</v>
      </c>
      <c r="Z61" s="26" t="e">
        <f>#REF!-'1-5月'!Z61</f>
        <v>#REF!</v>
      </c>
      <c r="AA61" s="26" t="e">
        <f>#REF!-'1-5月'!AA61</f>
        <v>#REF!</v>
      </c>
      <c r="AB61" s="26" t="e">
        <f>#REF!-'1-5月'!AB61</f>
        <v>#REF!</v>
      </c>
      <c r="AC61" s="26" t="e">
        <f>#REF!-'1-5月'!AC61</f>
        <v>#REF!</v>
      </c>
      <c r="AD61" s="26" t="e">
        <f>#REF!-'1-5月'!AD61</f>
        <v>#REF!</v>
      </c>
      <c r="AE61" s="26" t="e">
        <f>#REF!-'1-5月'!AE61</f>
        <v>#REF!</v>
      </c>
      <c r="AF61" s="26" t="e">
        <f>#REF!-'1-5月'!AF61</f>
        <v>#REF!</v>
      </c>
      <c r="AG61" s="26" t="e">
        <f>#REF!-'1-5月'!AG61</f>
        <v>#REF!</v>
      </c>
      <c r="AH61" s="26" t="e">
        <f>#REF!-'1-5月'!AH61</f>
        <v>#REF!</v>
      </c>
      <c r="AI61" s="26" t="e">
        <f>#REF!-'1-5月'!AI61</f>
        <v>#REF!</v>
      </c>
      <c r="AJ61" s="26" t="e">
        <f>#REF!-'1-5月'!AJ61</f>
        <v>#REF!</v>
      </c>
      <c r="AK61" s="26" t="e">
        <f>#REF!-'1-5月'!AK61</f>
        <v>#REF!</v>
      </c>
      <c r="AL61" s="26" t="e">
        <f>#REF!-'1-5月'!AL61</f>
        <v>#REF!</v>
      </c>
      <c r="AM61" s="26" t="e">
        <f>#REF!-'1-5月'!AM61</f>
        <v>#REF!</v>
      </c>
      <c r="AN61" s="26" t="e">
        <f>#REF!-'1-5月'!AN61</f>
        <v>#REF!</v>
      </c>
      <c r="AO61" s="26" t="e">
        <f>#REF!-'1-5月'!AO61</f>
        <v>#REF!</v>
      </c>
      <c r="AP61" s="26" t="e">
        <f>#REF!-'1-5月'!AP61</f>
        <v>#REF!</v>
      </c>
      <c r="AQ61" s="26" t="e">
        <f>#REF!-'1-5月'!AQ61</f>
        <v>#REF!</v>
      </c>
      <c r="AR61" s="26" t="e">
        <f>#REF!-'1-5月'!AR61</f>
        <v>#REF!</v>
      </c>
      <c r="AS61" s="26" t="e">
        <f>#REF!-'1-5月'!AS61</f>
        <v>#REF!</v>
      </c>
      <c r="AT61" s="26" t="e">
        <f>#REF!-'1-5月'!AT61</f>
        <v>#REF!</v>
      </c>
      <c r="AU61" s="26" t="e">
        <f>#REF!-'1-5月'!AU61</f>
        <v>#REF!</v>
      </c>
      <c r="AV61" s="26" t="e">
        <f>#REF!-'1-5月'!AV61</f>
        <v>#REF!</v>
      </c>
      <c r="AW61" s="26" t="e">
        <f>#REF!-'1-5月'!AW61</f>
        <v>#REF!</v>
      </c>
      <c r="AX61" s="26" t="e">
        <f>#REF!-'1-5月'!AX61</f>
        <v>#REF!</v>
      </c>
      <c r="AY61" s="35" t="s">
        <v>142</v>
      </c>
    </row>
    <row r="62" customHeight="true" spans="1:51">
      <c r="A62" s="11"/>
      <c r="B62" s="20"/>
      <c r="C62" s="21"/>
      <c r="D62" s="10" t="s">
        <v>143</v>
      </c>
      <c r="E62" s="10"/>
      <c r="F62" s="15" t="s">
        <v>141</v>
      </c>
      <c r="G62" s="26" t="e">
        <f>#REF!-'1-5月'!G62</f>
        <v>#REF!</v>
      </c>
      <c r="H62" s="26" t="e">
        <f>#REF!-'1-5月'!H62</f>
        <v>#REF!</v>
      </c>
      <c r="I62" s="26" t="e">
        <f>#REF!-'1-5月'!I62</f>
        <v>#REF!</v>
      </c>
      <c r="J62" s="26" t="e">
        <f>#REF!-'1-5月'!J62</f>
        <v>#REF!</v>
      </c>
      <c r="K62" s="26" t="e">
        <f>#REF!-'1-5月'!K62</f>
        <v>#REF!</v>
      </c>
      <c r="L62" s="26" t="e">
        <f>#REF!-'1-5月'!L62</f>
        <v>#REF!</v>
      </c>
      <c r="M62" s="26" t="e">
        <f>#REF!-'1-5月'!M62</f>
        <v>#REF!</v>
      </c>
      <c r="N62" s="26" t="e">
        <f>#REF!-'1-5月'!N62</f>
        <v>#REF!</v>
      </c>
      <c r="O62" s="26" t="e">
        <f>#REF!-'1-5月'!O62</f>
        <v>#REF!</v>
      </c>
      <c r="P62" s="26" t="e">
        <f>#REF!-'1-5月'!P62</f>
        <v>#REF!</v>
      </c>
      <c r="Q62" s="26" t="e">
        <f>#REF!-'1-5月'!Q62</f>
        <v>#REF!</v>
      </c>
      <c r="R62" s="26" t="e">
        <f>#REF!-'1-5月'!R62</f>
        <v>#REF!</v>
      </c>
      <c r="S62" s="26" t="e">
        <f>#REF!-'1-5月'!S62</f>
        <v>#REF!</v>
      </c>
      <c r="T62" s="26" t="e">
        <f>#REF!-'1-5月'!T62</f>
        <v>#REF!</v>
      </c>
      <c r="U62" s="26" t="e">
        <f>#REF!-'1-5月'!U62</f>
        <v>#REF!</v>
      </c>
      <c r="V62" s="26" t="e">
        <f>#REF!-'1-5月'!V62</f>
        <v>#REF!</v>
      </c>
      <c r="W62" s="26" t="e">
        <f>#REF!-'1-5月'!W62</f>
        <v>#REF!</v>
      </c>
      <c r="X62" s="26" t="e">
        <f>#REF!-'1-5月'!X62</f>
        <v>#REF!</v>
      </c>
      <c r="Y62" s="26" t="e">
        <f>#REF!-'1-5月'!Y62</f>
        <v>#REF!</v>
      </c>
      <c r="Z62" s="26" t="e">
        <f>#REF!-'1-5月'!Z62</f>
        <v>#REF!</v>
      </c>
      <c r="AA62" s="26" t="e">
        <f>#REF!-'1-5月'!AA62</f>
        <v>#REF!</v>
      </c>
      <c r="AB62" s="26" t="e">
        <f>#REF!-'1-5月'!AB62</f>
        <v>#REF!</v>
      </c>
      <c r="AC62" s="26" t="e">
        <f>#REF!-'1-5月'!AC62</f>
        <v>#REF!</v>
      </c>
      <c r="AD62" s="26" t="e">
        <f>#REF!-'1-5月'!AD62</f>
        <v>#REF!</v>
      </c>
      <c r="AE62" s="26" t="e">
        <f>#REF!-'1-5月'!AE62</f>
        <v>#REF!</v>
      </c>
      <c r="AF62" s="26" t="e">
        <f>#REF!-'1-5月'!AF62</f>
        <v>#REF!</v>
      </c>
      <c r="AG62" s="26" t="e">
        <f>#REF!-'1-5月'!AG62</f>
        <v>#REF!</v>
      </c>
      <c r="AH62" s="26" t="e">
        <f>#REF!-'1-5月'!AH62</f>
        <v>#REF!</v>
      </c>
      <c r="AI62" s="26" t="e">
        <f>#REF!-'1-5月'!AI62</f>
        <v>#REF!</v>
      </c>
      <c r="AJ62" s="26" t="e">
        <f>#REF!-'1-5月'!AJ62</f>
        <v>#REF!</v>
      </c>
      <c r="AK62" s="26" t="e">
        <f>#REF!-'1-5月'!AK62</f>
        <v>#REF!</v>
      </c>
      <c r="AL62" s="26" t="e">
        <f>#REF!-'1-5月'!AL62</f>
        <v>#REF!</v>
      </c>
      <c r="AM62" s="26" t="e">
        <f>#REF!-'1-5月'!AM62</f>
        <v>#REF!</v>
      </c>
      <c r="AN62" s="26" t="e">
        <f>#REF!-'1-5月'!AN62</f>
        <v>#REF!</v>
      </c>
      <c r="AO62" s="26" t="e">
        <f>#REF!-'1-5月'!AO62</f>
        <v>#REF!</v>
      </c>
      <c r="AP62" s="26" t="e">
        <f>#REF!-'1-5月'!AP62</f>
        <v>#REF!</v>
      </c>
      <c r="AQ62" s="26" t="e">
        <f>#REF!-'1-5月'!AQ62</f>
        <v>#REF!</v>
      </c>
      <c r="AR62" s="26" t="e">
        <f>#REF!-'1-5月'!AR62</f>
        <v>#REF!</v>
      </c>
      <c r="AS62" s="26" t="e">
        <f>#REF!-'1-5月'!AS62</f>
        <v>#REF!</v>
      </c>
      <c r="AT62" s="26" t="e">
        <f>#REF!-'1-5月'!AT62</f>
        <v>#REF!</v>
      </c>
      <c r="AU62" s="26" t="e">
        <f>#REF!-'1-5月'!AU62</f>
        <v>#REF!</v>
      </c>
      <c r="AV62" s="26" t="e">
        <f>#REF!-'1-5月'!AV62</f>
        <v>#REF!</v>
      </c>
      <c r="AW62" s="26" t="e">
        <f>#REF!-'1-5月'!AW62</f>
        <v>#REF!</v>
      </c>
      <c r="AX62" s="26" t="e">
        <f>#REF!-'1-5月'!AX62</f>
        <v>#REF!</v>
      </c>
      <c r="AY62" s="35"/>
    </row>
    <row r="63" customHeight="true" spans="1:51">
      <c r="A63" s="11"/>
      <c r="B63" s="13">
        <v>22</v>
      </c>
      <c r="C63" s="10" t="s">
        <v>144</v>
      </c>
      <c r="D63" s="10" t="s">
        <v>145</v>
      </c>
      <c r="E63" s="10"/>
      <c r="F63" s="15" t="s">
        <v>141</v>
      </c>
      <c r="G63" s="26" t="e">
        <f>#REF!-'1-5月'!G63</f>
        <v>#REF!</v>
      </c>
      <c r="H63" s="26" t="e">
        <f>#REF!-'1-5月'!H63</f>
        <v>#REF!</v>
      </c>
      <c r="I63" s="26" t="e">
        <f>#REF!-'1-5月'!I63</f>
        <v>#REF!</v>
      </c>
      <c r="J63" s="26" t="e">
        <f>#REF!-'1-5月'!J63</f>
        <v>#REF!</v>
      </c>
      <c r="K63" s="26" t="e">
        <f>#REF!-'1-5月'!K63</f>
        <v>#REF!</v>
      </c>
      <c r="L63" s="26" t="e">
        <f>#REF!-'1-5月'!L63</f>
        <v>#REF!</v>
      </c>
      <c r="M63" s="26" t="e">
        <f>#REF!-'1-5月'!M63</f>
        <v>#REF!</v>
      </c>
      <c r="N63" s="26" t="e">
        <f>#REF!-'1-5月'!N63</f>
        <v>#REF!</v>
      </c>
      <c r="O63" s="26" t="e">
        <f>#REF!-'1-5月'!O63</f>
        <v>#REF!</v>
      </c>
      <c r="P63" s="26" t="e">
        <f>#REF!-'1-5月'!P63</f>
        <v>#REF!</v>
      </c>
      <c r="Q63" s="26" t="e">
        <f>#REF!-'1-5月'!Q63</f>
        <v>#REF!</v>
      </c>
      <c r="R63" s="26" t="e">
        <f>#REF!-'1-5月'!R63</f>
        <v>#REF!</v>
      </c>
      <c r="S63" s="26" t="e">
        <f>#REF!-'1-5月'!S63</f>
        <v>#REF!</v>
      </c>
      <c r="T63" s="26" t="e">
        <f>#REF!-'1-5月'!T63</f>
        <v>#REF!</v>
      </c>
      <c r="U63" s="26" t="e">
        <f>#REF!-'1-5月'!U63</f>
        <v>#REF!</v>
      </c>
      <c r="V63" s="26" t="e">
        <f>#REF!-'1-5月'!V63</f>
        <v>#REF!</v>
      </c>
      <c r="W63" s="26" t="e">
        <f>#REF!-'1-5月'!W63</f>
        <v>#REF!</v>
      </c>
      <c r="X63" s="26" t="e">
        <f>#REF!-'1-5月'!X63</f>
        <v>#REF!</v>
      </c>
      <c r="Y63" s="26" t="e">
        <f>#REF!-'1-5月'!Y63</f>
        <v>#REF!</v>
      </c>
      <c r="Z63" s="26" t="e">
        <f>#REF!-'1-5月'!Z63</f>
        <v>#REF!</v>
      </c>
      <c r="AA63" s="26" t="e">
        <f>#REF!-'1-5月'!AA63</f>
        <v>#REF!</v>
      </c>
      <c r="AB63" s="26" t="e">
        <f>#REF!-'1-5月'!AB63</f>
        <v>#REF!</v>
      </c>
      <c r="AC63" s="26" t="e">
        <f>#REF!-'1-5月'!AC63</f>
        <v>#REF!</v>
      </c>
      <c r="AD63" s="26" t="e">
        <f>#REF!-'1-5月'!AD63</f>
        <v>#REF!</v>
      </c>
      <c r="AE63" s="26" t="e">
        <f>#REF!-'1-5月'!AE63</f>
        <v>#REF!</v>
      </c>
      <c r="AF63" s="26" t="e">
        <f>#REF!-'1-5月'!AF63</f>
        <v>#REF!</v>
      </c>
      <c r="AG63" s="26" t="e">
        <f>#REF!-'1-5月'!AG63</f>
        <v>#REF!</v>
      </c>
      <c r="AH63" s="26" t="e">
        <f>#REF!-'1-5月'!AH63</f>
        <v>#REF!</v>
      </c>
      <c r="AI63" s="26" t="e">
        <f>#REF!-'1-5月'!AI63</f>
        <v>#REF!</v>
      </c>
      <c r="AJ63" s="26" t="e">
        <f>#REF!-'1-5月'!AJ63</f>
        <v>#REF!</v>
      </c>
      <c r="AK63" s="26" t="e">
        <f>#REF!-'1-5月'!AK63</f>
        <v>#REF!</v>
      </c>
      <c r="AL63" s="26" t="e">
        <f>#REF!-'1-5月'!AL63</f>
        <v>#REF!</v>
      </c>
      <c r="AM63" s="26" t="e">
        <f>#REF!-'1-5月'!AM63</f>
        <v>#REF!</v>
      </c>
      <c r="AN63" s="26" t="e">
        <f>#REF!-'1-5月'!AN63</f>
        <v>#REF!</v>
      </c>
      <c r="AO63" s="26" t="e">
        <f>#REF!-'1-5月'!AO63</f>
        <v>#REF!</v>
      </c>
      <c r="AP63" s="26" t="e">
        <f>#REF!-'1-5月'!AP63</f>
        <v>#REF!</v>
      </c>
      <c r="AQ63" s="26" t="e">
        <f>#REF!-'1-5月'!AQ63</f>
        <v>#REF!</v>
      </c>
      <c r="AR63" s="26" t="e">
        <f>#REF!-'1-5月'!AR63</f>
        <v>#REF!</v>
      </c>
      <c r="AS63" s="26" t="e">
        <f>#REF!-'1-5月'!AS63</f>
        <v>#REF!</v>
      </c>
      <c r="AT63" s="26" t="e">
        <f>#REF!-'1-5月'!AT63</f>
        <v>#REF!</v>
      </c>
      <c r="AU63" s="26" t="e">
        <f>#REF!-'1-5月'!AU63</f>
        <v>#REF!</v>
      </c>
      <c r="AV63" s="26" t="e">
        <f>#REF!-'1-5月'!AV63</f>
        <v>#REF!</v>
      </c>
      <c r="AW63" s="26" t="e">
        <f>#REF!-'1-5月'!AW63</f>
        <v>#REF!</v>
      </c>
      <c r="AX63" s="26" t="e">
        <f>#REF!-'1-5月'!AX63</f>
        <v>#REF!</v>
      </c>
      <c r="AY63" s="35"/>
    </row>
    <row r="64" customHeight="true" spans="1:51">
      <c r="A64" s="11"/>
      <c r="B64" s="13">
        <v>23</v>
      </c>
      <c r="C64" s="10" t="s">
        <v>146</v>
      </c>
      <c r="D64" s="10" t="s">
        <v>147</v>
      </c>
      <c r="E64" s="10"/>
      <c r="F64" s="15" t="s">
        <v>141</v>
      </c>
      <c r="G64" s="26" t="e">
        <f>#REF!-'1-5月'!G64</f>
        <v>#REF!</v>
      </c>
      <c r="H64" s="26" t="e">
        <f>#REF!-'1-5月'!H64</f>
        <v>#REF!</v>
      </c>
      <c r="I64" s="26" t="e">
        <f>#REF!-'1-5月'!I64</f>
        <v>#REF!</v>
      </c>
      <c r="J64" s="26" t="e">
        <f>#REF!-'1-5月'!J64</f>
        <v>#REF!</v>
      </c>
      <c r="K64" s="26" t="e">
        <f>#REF!-'1-5月'!K64</f>
        <v>#REF!</v>
      </c>
      <c r="L64" s="26" t="e">
        <f>#REF!-'1-5月'!L64</f>
        <v>#REF!</v>
      </c>
      <c r="M64" s="26" t="e">
        <f>#REF!-'1-5月'!M64</f>
        <v>#REF!</v>
      </c>
      <c r="N64" s="26" t="e">
        <f>#REF!-'1-5月'!N64</f>
        <v>#REF!</v>
      </c>
      <c r="O64" s="26" t="e">
        <f>#REF!-'1-5月'!O64</f>
        <v>#REF!</v>
      </c>
      <c r="P64" s="26" t="e">
        <f>#REF!-'1-5月'!P64</f>
        <v>#REF!</v>
      </c>
      <c r="Q64" s="26" t="e">
        <f>#REF!-'1-5月'!Q64</f>
        <v>#REF!</v>
      </c>
      <c r="R64" s="26" t="e">
        <f>#REF!-'1-5月'!R64</f>
        <v>#REF!</v>
      </c>
      <c r="S64" s="26" t="e">
        <f>#REF!-'1-5月'!S64</f>
        <v>#REF!</v>
      </c>
      <c r="T64" s="26" t="e">
        <f>#REF!-'1-5月'!T64</f>
        <v>#REF!</v>
      </c>
      <c r="U64" s="26" t="e">
        <f>#REF!-'1-5月'!U64</f>
        <v>#REF!</v>
      </c>
      <c r="V64" s="26" t="e">
        <f>#REF!-'1-5月'!V64</f>
        <v>#REF!</v>
      </c>
      <c r="W64" s="26" t="e">
        <f>#REF!-'1-5月'!W64</f>
        <v>#REF!</v>
      </c>
      <c r="X64" s="26" t="e">
        <f>#REF!-'1-5月'!X64</f>
        <v>#REF!</v>
      </c>
      <c r="Y64" s="26" t="e">
        <f>#REF!-'1-5月'!Y64</f>
        <v>#REF!</v>
      </c>
      <c r="Z64" s="26" t="e">
        <f>#REF!-'1-5月'!Z64</f>
        <v>#REF!</v>
      </c>
      <c r="AA64" s="26" t="e">
        <f>#REF!-'1-5月'!AA64</f>
        <v>#REF!</v>
      </c>
      <c r="AB64" s="26" t="e">
        <f>#REF!-'1-5月'!AB64</f>
        <v>#REF!</v>
      </c>
      <c r="AC64" s="26" t="e">
        <f>#REF!-'1-5月'!AC64</f>
        <v>#REF!</v>
      </c>
      <c r="AD64" s="26" t="e">
        <f>#REF!-'1-5月'!AD64</f>
        <v>#REF!</v>
      </c>
      <c r="AE64" s="26" t="e">
        <f>#REF!-'1-5月'!AE64</f>
        <v>#REF!</v>
      </c>
      <c r="AF64" s="26" t="e">
        <f>#REF!-'1-5月'!AF64</f>
        <v>#REF!</v>
      </c>
      <c r="AG64" s="26" t="e">
        <f>#REF!-'1-5月'!AG64</f>
        <v>#REF!</v>
      </c>
      <c r="AH64" s="26" t="e">
        <f>#REF!-'1-5月'!AH64</f>
        <v>#REF!</v>
      </c>
      <c r="AI64" s="26" t="e">
        <f>#REF!-'1-5月'!AI64</f>
        <v>#REF!</v>
      </c>
      <c r="AJ64" s="26" t="e">
        <f>#REF!-'1-5月'!AJ64</f>
        <v>#REF!</v>
      </c>
      <c r="AK64" s="26" t="e">
        <f>#REF!-'1-5月'!AK64</f>
        <v>#REF!</v>
      </c>
      <c r="AL64" s="26" t="e">
        <f>#REF!-'1-5月'!AL64</f>
        <v>#REF!</v>
      </c>
      <c r="AM64" s="26" t="e">
        <f>#REF!-'1-5月'!AM64</f>
        <v>#REF!</v>
      </c>
      <c r="AN64" s="26" t="e">
        <f>#REF!-'1-5月'!AN64</f>
        <v>#REF!</v>
      </c>
      <c r="AO64" s="26" t="e">
        <f>#REF!-'1-5月'!AO64</f>
        <v>#REF!</v>
      </c>
      <c r="AP64" s="26" t="e">
        <f>#REF!-'1-5月'!AP64</f>
        <v>#REF!</v>
      </c>
      <c r="AQ64" s="26" t="e">
        <f>#REF!-'1-5月'!AQ64</f>
        <v>#REF!</v>
      </c>
      <c r="AR64" s="26" t="e">
        <f>#REF!-'1-5月'!AR64</f>
        <v>#REF!</v>
      </c>
      <c r="AS64" s="26" t="e">
        <f>#REF!-'1-5月'!AS64</f>
        <v>#REF!</v>
      </c>
      <c r="AT64" s="26" t="e">
        <f>#REF!-'1-5月'!AT64</f>
        <v>#REF!</v>
      </c>
      <c r="AU64" s="26" t="e">
        <f>#REF!-'1-5月'!AU64</f>
        <v>#REF!</v>
      </c>
      <c r="AV64" s="26" t="e">
        <f>#REF!-'1-5月'!AV64</f>
        <v>#REF!</v>
      </c>
      <c r="AW64" s="26" t="e">
        <f>#REF!-'1-5月'!AW64</f>
        <v>#REF!</v>
      </c>
      <c r="AX64" s="26" t="e">
        <f>#REF!-'1-5月'!AX64</f>
        <v>#REF!</v>
      </c>
      <c r="AY64" s="35"/>
    </row>
    <row r="65" customHeight="true" spans="1:51">
      <c r="A65" s="11"/>
      <c r="B65" s="13">
        <v>24</v>
      </c>
      <c r="C65" s="10" t="s">
        <v>148</v>
      </c>
      <c r="D65" s="10" t="s">
        <v>149</v>
      </c>
      <c r="E65" s="10"/>
      <c r="F65" s="15" t="s">
        <v>141</v>
      </c>
      <c r="G65" s="26" t="e">
        <f>#REF!-'1-5月'!G65</f>
        <v>#REF!</v>
      </c>
      <c r="H65" s="26" t="e">
        <f>#REF!-'1-5月'!H65</f>
        <v>#REF!</v>
      </c>
      <c r="I65" s="26" t="e">
        <f>#REF!-'1-5月'!I65</f>
        <v>#REF!</v>
      </c>
      <c r="J65" s="26" t="e">
        <f>#REF!-'1-5月'!J65</f>
        <v>#REF!</v>
      </c>
      <c r="K65" s="26" t="e">
        <f>#REF!-'1-5月'!K65</f>
        <v>#REF!</v>
      </c>
      <c r="L65" s="26" t="e">
        <f>#REF!-'1-5月'!L65</f>
        <v>#REF!</v>
      </c>
      <c r="M65" s="26" t="e">
        <f>#REF!-'1-5月'!M65</f>
        <v>#REF!</v>
      </c>
      <c r="N65" s="26" t="e">
        <f>#REF!-'1-5月'!N65</f>
        <v>#REF!</v>
      </c>
      <c r="O65" s="26" t="e">
        <f>#REF!-'1-5月'!O65</f>
        <v>#REF!</v>
      </c>
      <c r="P65" s="26" t="e">
        <f>#REF!-'1-5月'!P65</f>
        <v>#REF!</v>
      </c>
      <c r="Q65" s="26" t="e">
        <f>#REF!-'1-5月'!Q65</f>
        <v>#REF!</v>
      </c>
      <c r="R65" s="26" t="e">
        <f>#REF!-'1-5月'!R65</f>
        <v>#REF!</v>
      </c>
      <c r="S65" s="26" t="e">
        <f>#REF!-'1-5月'!S65</f>
        <v>#REF!</v>
      </c>
      <c r="T65" s="26" t="e">
        <f>#REF!-'1-5月'!T65</f>
        <v>#REF!</v>
      </c>
      <c r="U65" s="26" t="e">
        <f>#REF!-'1-5月'!U65</f>
        <v>#REF!</v>
      </c>
      <c r="V65" s="26" t="e">
        <f>#REF!-'1-5月'!V65</f>
        <v>#REF!</v>
      </c>
      <c r="W65" s="26" t="e">
        <f>#REF!-'1-5月'!W65</f>
        <v>#REF!</v>
      </c>
      <c r="X65" s="26" t="e">
        <f>#REF!-'1-5月'!X65</f>
        <v>#REF!</v>
      </c>
      <c r="Y65" s="26" t="e">
        <f>#REF!-'1-5月'!Y65</f>
        <v>#REF!</v>
      </c>
      <c r="Z65" s="26" t="e">
        <f>#REF!-'1-5月'!Z65</f>
        <v>#REF!</v>
      </c>
      <c r="AA65" s="26" t="e">
        <f>#REF!-'1-5月'!AA65</f>
        <v>#REF!</v>
      </c>
      <c r="AB65" s="26" t="e">
        <f>#REF!-'1-5月'!AB65</f>
        <v>#REF!</v>
      </c>
      <c r="AC65" s="26" t="e">
        <f>#REF!-'1-5月'!AC65</f>
        <v>#REF!</v>
      </c>
      <c r="AD65" s="26" t="e">
        <f>#REF!-'1-5月'!AD65</f>
        <v>#REF!</v>
      </c>
      <c r="AE65" s="26" t="e">
        <f>#REF!-'1-5月'!AE65</f>
        <v>#REF!</v>
      </c>
      <c r="AF65" s="26" t="e">
        <f>#REF!-'1-5月'!AF65</f>
        <v>#REF!</v>
      </c>
      <c r="AG65" s="26" t="e">
        <f>#REF!-'1-5月'!AG65</f>
        <v>#REF!</v>
      </c>
      <c r="AH65" s="26" t="e">
        <f>#REF!-'1-5月'!AH65</f>
        <v>#REF!</v>
      </c>
      <c r="AI65" s="26" t="e">
        <f>#REF!-'1-5月'!AI65</f>
        <v>#REF!</v>
      </c>
      <c r="AJ65" s="26" t="e">
        <f>#REF!-'1-5月'!AJ65</f>
        <v>#REF!</v>
      </c>
      <c r="AK65" s="26" t="e">
        <f>#REF!-'1-5月'!AK65</f>
        <v>#REF!</v>
      </c>
      <c r="AL65" s="26" t="e">
        <f>#REF!-'1-5月'!AL65</f>
        <v>#REF!</v>
      </c>
      <c r="AM65" s="26" t="e">
        <f>#REF!-'1-5月'!AM65</f>
        <v>#REF!</v>
      </c>
      <c r="AN65" s="26" t="e">
        <f>#REF!-'1-5月'!AN65</f>
        <v>#REF!</v>
      </c>
      <c r="AO65" s="26" t="e">
        <f>#REF!-'1-5月'!AO65</f>
        <v>#REF!</v>
      </c>
      <c r="AP65" s="26" t="e">
        <f>#REF!-'1-5月'!AP65</f>
        <v>#REF!</v>
      </c>
      <c r="AQ65" s="26" t="e">
        <f>#REF!-'1-5月'!AQ65</f>
        <v>#REF!</v>
      </c>
      <c r="AR65" s="26" t="e">
        <f>#REF!-'1-5月'!AR65</f>
        <v>#REF!</v>
      </c>
      <c r="AS65" s="26" t="e">
        <f>#REF!-'1-5月'!AS65</f>
        <v>#REF!</v>
      </c>
      <c r="AT65" s="26" t="e">
        <f>#REF!-'1-5月'!AT65</f>
        <v>#REF!</v>
      </c>
      <c r="AU65" s="26" t="e">
        <f>#REF!-'1-5月'!AU65</f>
        <v>#REF!</v>
      </c>
      <c r="AV65" s="26" t="e">
        <f>#REF!-'1-5月'!AV65</f>
        <v>#REF!</v>
      </c>
      <c r="AW65" s="26" t="e">
        <f>#REF!-'1-5月'!AW65</f>
        <v>#REF!</v>
      </c>
      <c r="AX65" s="26" t="e">
        <f>#REF!-'1-5月'!AX65</f>
        <v>#REF!</v>
      </c>
      <c r="AY65" s="35"/>
    </row>
    <row r="66" customHeight="true" spans="1:51">
      <c r="A66" s="11"/>
      <c r="B66" s="14"/>
      <c r="C66" s="10"/>
      <c r="D66" s="10" t="s">
        <v>150</v>
      </c>
      <c r="E66" s="10"/>
      <c r="F66" s="15" t="s">
        <v>69</v>
      </c>
      <c r="G66" s="26" t="e">
        <f>#REF!-'1-5月'!G66</f>
        <v>#REF!</v>
      </c>
      <c r="H66" s="26" t="e">
        <f>#REF!-'1-5月'!H66</f>
        <v>#REF!</v>
      </c>
      <c r="I66" s="26" t="e">
        <f>#REF!-'1-5月'!I66</f>
        <v>#REF!</v>
      </c>
      <c r="J66" s="26" t="e">
        <f>#REF!-'1-5月'!J66</f>
        <v>#REF!</v>
      </c>
      <c r="K66" s="26" t="e">
        <f>#REF!-'1-5月'!K66</f>
        <v>#REF!</v>
      </c>
      <c r="L66" s="26" t="e">
        <f>#REF!-'1-5月'!L66</f>
        <v>#REF!</v>
      </c>
      <c r="M66" s="26" t="e">
        <f>#REF!-'1-5月'!M66</f>
        <v>#REF!</v>
      </c>
      <c r="N66" s="26" t="e">
        <f>#REF!-'1-5月'!N66</f>
        <v>#REF!</v>
      </c>
      <c r="O66" s="26" t="e">
        <f>#REF!-'1-5月'!O66</f>
        <v>#REF!</v>
      </c>
      <c r="P66" s="26" t="e">
        <f>#REF!-'1-5月'!P66</f>
        <v>#REF!</v>
      </c>
      <c r="Q66" s="26" t="e">
        <f>#REF!-'1-5月'!Q66</f>
        <v>#REF!</v>
      </c>
      <c r="R66" s="26" t="e">
        <f>#REF!-'1-5月'!R66</f>
        <v>#REF!</v>
      </c>
      <c r="S66" s="26" t="e">
        <f>#REF!-'1-5月'!S66</f>
        <v>#REF!</v>
      </c>
      <c r="T66" s="26" t="e">
        <f>#REF!-'1-5月'!T66</f>
        <v>#REF!</v>
      </c>
      <c r="U66" s="26" t="e">
        <f>#REF!-'1-5月'!U66</f>
        <v>#REF!</v>
      </c>
      <c r="V66" s="26" t="e">
        <f>#REF!-'1-5月'!V66</f>
        <v>#REF!</v>
      </c>
      <c r="W66" s="26" t="e">
        <f>#REF!-'1-5月'!W66</f>
        <v>#REF!</v>
      </c>
      <c r="X66" s="26" t="e">
        <f>#REF!-'1-5月'!X66</f>
        <v>#REF!</v>
      </c>
      <c r="Y66" s="26" t="e">
        <f>#REF!-'1-5月'!Y66</f>
        <v>#REF!</v>
      </c>
      <c r="Z66" s="26" t="e">
        <f>#REF!-'1-5月'!Z66</f>
        <v>#REF!</v>
      </c>
      <c r="AA66" s="26" t="e">
        <f>#REF!-'1-5月'!AA66</f>
        <v>#REF!</v>
      </c>
      <c r="AB66" s="26" t="e">
        <f>#REF!-'1-5月'!AB66</f>
        <v>#REF!</v>
      </c>
      <c r="AC66" s="26" t="e">
        <f>#REF!-'1-5月'!AC66</f>
        <v>#REF!</v>
      </c>
      <c r="AD66" s="26" t="e">
        <f>#REF!-'1-5月'!AD66</f>
        <v>#REF!</v>
      </c>
      <c r="AE66" s="26" t="e">
        <f>#REF!-'1-5月'!AE66</f>
        <v>#REF!</v>
      </c>
      <c r="AF66" s="26" t="e">
        <f>#REF!-'1-5月'!AF66</f>
        <v>#REF!</v>
      </c>
      <c r="AG66" s="26" t="e">
        <f>#REF!-'1-5月'!AG66</f>
        <v>#REF!</v>
      </c>
      <c r="AH66" s="26" t="e">
        <f>#REF!-'1-5月'!AH66</f>
        <v>#REF!</v>
      </c>
      <c r="AI66" s="26" t="e">
        <f>#REF!-'1-5月'!AI66</f>
        <v>#REF!</v>
      </c>
      <c r="AJ66" s="26" t="e">
        <f>#REF!-'1-5月'!AJ66</f>
        <v>#REF!</v>
      </c>
      <c r="AK66" s="26" t="e">
        <f>#REF!-'1-5月'!AK66</f>
        <v>#REF!</v>
      </c>
      <c r="AL66" s="26" t="e">
        <f>#REF!-'1-5月'!AL66</f>
        <v>#REF!</v>
      </c>
      <c r="AM66" s="26" t="e">
        <f>#REF!-'1-5月'!AM66</f>
        <v>#REF!</v>
      </c>
      <c r="AN66" s="26" t="e">
        <f>#REF!-'1-5月'!AN66</f>
        <v>#REF!</v>
      </c>
      <c r="AO66" s="26" t="e">
        <f>#REF!-'1-5月'!AO66</f>
        <v>#REF!</v>
      </c>
      <c r="AP66" s="26" t="e">
        <f>#REF!-'1-5月'!AP66</f>
        <v>#REF!</v>
      </c>
      <c r="AQ66" s="26" t="e">
        <f>#REF!-'1-5月'!AQ66</f>
        <v>#REF!</v>
      </c>
      <c r="AR66" s="26" t="e">
        <f>#REF!-'1-5月'!AR66</f>
        <v>#REF!</v>
      </c>
      <c r="AS66" s="26" t="e">
        <f>#REF!-'1-5月'!AS66</f>
        <v>#REF!</v>
      </c>
      <c r="AT66" s="26" t="e">
        <f>#REF!-'1-5月'!AT66</f>
        <v>#REF!</v>
      </c>
      <c r="AU66" s="26" t="e">
        <f>#REF!-'1-5月'!AU66</f>
        <v>#REF!</v>
      </c>
      <c r="AV66" s="26" t="e">
        <f>#REF!-'1-5月'!AV66</f>
        <v>#REF!</v>
      </c>
      <c r="AW66" s="26" t="e">
        <f>#REF!-'1-5月'!AW66</f>
        <v>#REF!</v>
      </c>
      <c r="AX66" s="26" t="e">
        <f>#REF!-'1-5月'!AX66</f>
        <v>#REF!</v>
      </c>
      <c r="AY66" s="41" t="s">
        <v>151</v>
      </c>
    </row>
    <row r="67" customHeight="true" spans="1:51">
      <c r="A67" s="11"/>
      <c r="B67" s="14"/>
      <c r="C67" s="10"/>
      <c r="D67" s="10" t="s">
        <v>152</v>
      </c>
      <c r="E67" s="10"/>
      <c r="F67" s="15" t="s">
        <v>69</v>
      </c>
      <c r="G67" s="26" t="e">
        <f>#REF!-'1-5月'!G67</f>
        <v>#REF!</v>
      </c>
      <c r="H67" s="26" t="e">
        <f>#REF!-'1-5月'!H67</f>
        <v>#REF!</v>
      </c>
      <c r="I67" s="26" t="e">
        <f>#REF!-'1-5月'!I67</f>
        <v>#REF!</v>
      </c>
      <c r="J67" s="26" t="e">
        <f>#REF!-'1-5月'!J67</f>
        <v>#REF!</v>
      </c>
      <c r="K67" s="26" t="e">
        <f>#REF!-'1-5月'!K67</f>
        <v>#REF!</v>
      </c>
      <c r="L67" s="26" t="e">
        <f>#REF!-'1-5月'!L67</f>
        <v>#REF!</v>
      </c>
      <c r="M67" s="26" t="e">
        <f>#REF!-'1-5月'!M67</f>
        <v>#REF!</v>
      </c>
      <c r="N67" s="26" t="e">
        <f>#REF!-'1-5月'!N67</f>
        <v>#REF!</v>
      </c>
      <c r="O67" s="26" t="e">
        <f>#REF!-'1-5月'!O67</f>
        <v>#REF!</v>
      </c>
      <c r="P67" s="26" t="e">
        <f>#REF!-'1-5月'!P67</f>
        <v>#REF!</v>
      </c>
      <c r="Q67" s="26" t="e">
        <f>#REF!-'1-5月'!Q67</f>
        <v>#REF!</v>
      </c>
      <c r="R67" s="26" t="e">
        <f>#REF!-'1-5月'!R67</f>
        <v>#REF!</v>
      </c>
      <c r="S67" s="26" t="e">
        <f>#REF!-'1-5月'!S67</f>
        <v>#REF!</v>
      </c>
      <c r="T67" s="26" t="e">
        <f>#REF!-'1-5月'!T67</f>
        <v>#REF!</v>
      </c>
      <c r="U67" s="26" t="e">
        <f>#REF!-'1-5月'!U67</f>
        <v>#REF!</v>
      </c>
      <c r="V67" s="26" t="e">
        <f>#REF!-'1-5月'!V67</f>
        <v>#REF!</v>
      </c>
      <c r="W67" s="26" t="e">
        <f>#REF!-'1-5月'!W67</f>
        <v>#REF!</v>
      </c>
      <c r="X67" s="26" t="e">
        <f>#REF!-'1-5月'!X67</f>
        <v>#REF!</v>
      </c>
      <c r="Y67" s="26" t="e">
        <f>#REF!-'1-5月'!Y67</f>
        <v>#REF!</v>
      </c>
      <c r="Z67" s="26" t="e">
        <f>#REF!-'1-5月'!Z67</f>
        <v>#REF!</v>
      </c>
      <c r="AA67" s="26" t="e">
        <f>#REF!-'1-5月'!AA67</f>
        <v>#REF!</v>
      </c>
      <c r="AB67" s="26" t="e">
        <f>#REF!-'1-5月'!AB67</f>
        <v>#REF!</v>
      </c>
      <c r="AC67" s="26" t="e">
        <f>#REF!-'1-5月'!AC67</f>
        <v>#REF!</v>
      </c>
      <c r="AD67" s="26" t="e">
        <f>#REF!-'1-5月'!AD67</f>
        <v>#REF!</v>
      </c>
      <c r="AE67" s="26" t="e">
        <f>#REF!-'1-5月'!AE67</f>
        <v>#REF!</v>
      </c>
      <c r="AF67" s="26" t="e">
        <f>#REF!-'1-5月'!AF67</f>
        <v>#REF!</v>
      </c>
      <c r="AG67" s="26" t="e">
        <f>#REF!-'1-5月'!AG67</f>
        <v>#REF!</v>
      </c>
      <c r="AH67" s="26" t="e">
        <f>#REF!-'1-5月'!AH67</f>
        <v>#REF!</v>
      </c>
      <c r="AI67" s="26" t="e">
        <f>#REF!-'1-5月'!AI67</f>
        <v>#REF!</v>
      </c>
      <c r="AJ67" s="26" t="e">
        <f>#REF!-'1-5月'!AJ67</f>
        <v>#REF!</v>
      </c>
      <c r="AK67" s="26" t="e">
        <f>#REF!-'1-5月'!AK67</f>
        <v>#REF!</v>
      </c>
      <c r="AL67" s="26" t="e">
        <f>#REF!-'1-5月'!AL67</f>
        <v>#REF!</v>
      </c>
      <c r="AM67" s="26" t="e">
        <f>#REF!-'1-5月'!AM67</f>
        <v>#REF!</v>
      </c>
      <c r="AN67" s="26" t="e">
        <f>#REF!-'1-5月'!AN67</f>
        <v>#REF!</v>
      </c>
      <c r="AO67" s="26" t="e">
        <f>#REF!-'1-5月'!AO67</f>
        <v>#REF!</v>
      </c>
      <c r="AP67" s="26" t="e">
        <f>#REF!-'1-5月'!AP67</f>
        <v>#REF!</v>
      </c>
      <c r="AQ67" s="26" t="e">
        <f>#REF!-'1-5月'!AQ67</f>
        <v>#REF!</v>
      </c>
      <c r="AR67" s="26" t="e">
        <f>#REF!-'1-5月'!AR67</f>
        <v>#REF!</v>
      </c>
      <c r="AS67" s="26" t="e">
        <f>#REF!-'1-5月'!AS67</f>
        <v>#REF!</v>
      </c>
      <c r="AT67" s="26" t="e">
        <f>#REF!-'1-5月'!AT67</f>
        <v>#REF!</v>
      </c>
      <c r="AU67" s="26" t="e">
        <f>#REF!-'1-5月'!AU67</f>
        <v>#REF!</v>
      </c>
      <c r="AV67" s="26" t="e">
        <f>#REF!-'1-5月'!AV67</f>
        <v>#REF!</v>
      </c>
      <c r="AW67" s="26" t="e">
        <f>#REF!-'1-5月'!AW67</f>
        <v>#REF!</v>
      </c>
      <c r="AX67" s="26" t="e">
        <f>#REF!-'1-5月'!AX67</f>
        <v>#REF!</v>
      </c>
      <c r="AY67" s="23"/>
    </row>
    <row r="68" customHeight="true" spans="1:51">
      <c r="A68" s="11"/>
      <c r="B68" s="13">
        <v>25</v>
      </c>
      <c r="C68" s="10" t="s">
        <v>153</v>
      </c>
      <c r="D68" s="10" t="s">
        <v>154</v>
      </c>
      <c r="E68" s="10"/>
      <c r="F68" s="15" t="s">
        <v>141</v>
      </c>
      <c r="G68" s="26" t="e">
        <f>#REF!-'1-5月'!G68</f>
        <v>#REF!</v>
      </c>
      <c r="H68" s="26" t="e">
        <f>#REF!-'1-5月'!H68</f>
        <v>#REF!</v>
      </c>
      <c r="I68" s="26" t="e">
        <f>#REF!-'1-5月'!I68</f>
        <v>#REF!</v>
      </c>
      <c r="J68" s="26" t="e">
        <f>#REF!-'1-5月'!J68</f>
        <v>#REF!</v>
      </c>
      <c r="K68" s="26" t="e">
        <f>#REF!-'1-5月'!K68</f>
        <v>#REF!</v>
      </c>
      <c r="L68" s="26" t="e">
        <f>#REF!-'1-5月'!L68</f>
        <v>#REF!</v>
      </c>
      <c r="M68" s="26" t="e">
        <f>#REF!-'1-5月'!M68</f>
        <v>#REF!</v>
      </c>
      <c r="N68" s="26" t="e">
        <f>#REF!-'1-5月'!N68</f>
        <v>#REF!</v>
      </c>
      <c r="O68" s="26" t="e">
        <f>#REF!-'1-5月'!O68</f>
        <v>#REF!</v>
      </c>
      <c r="P68" s="26" t="e">
        <f>#REF!-'1-5月'!P68</f>
        <v>#REF!</v>
      </c>
      <c r="Q68" s="26" t="e">
        <f>#REF!-'1-5月'!Q68</f>
        <v>#REF!</v>
      </c>
      <c r="R68" s="26" t="e">
        <f>#REF!-'1-5月'!R68</f>
        <v>#REF!</v>
      </c>
      <c r="S68" s="26" t="e">
        <f>#REF!-'1-5月'!S68</f>
        <v>#REF!</v>
      </c>
      <c r="T68" s="26" t="e">
        <f>#REF!-'1-5月'!T68</f>
        <v>#REF!</v>
      </c>
      <c r="U68" s="26" t="e">
        <f>#REF!-'1-5月'!U68</f>
        <v>#REF!</v>
      </c>
      <c r="V68" s="26" t="e">
        <f>#REF!-'1-5月'!V68</f>
        <v>#REF!</v>
      </c>
      <c r="W68" s="26" t="e">
        <f>#REF!-'1-5月'!W68</f>
        <v>#REF!</v>
      </c>
      <c r="X68" s="26" t="e">
        <f>#REF!-'1-5月'!X68</f>
        <v>#REF!</v>
      </c>
      <c r="Y68" s="26" t="e">
        <f>#REF!-'1-5月'!Y68</f>
        <v>#REF!</v>
      </c>
      <c r="Z68" s="26" t="e">
        <f>#REF!-'1-5月'!Z68</f>
        <v>#REF!</v>
      </c>
      <c r="AA68" s="26" t="e">
        <f>#REF!-'1-5月'!AA68</f>
        <v>#REF!</v>
      </c>
      <c r="AB68" s="26" t="e">
        <f>#REF!-'1-5月'!AB68</f>
        <v>#REF!</v>
      </c>
      <c r="AC68" s="26" t="e">
        <f>#REF!-'1-5月'!AC68</f>
        <v>#REF!</v>
      </c>
      <c r="AD68" s="26" t="e">
        <f>#REF!-'1-5月'!AD68</f>
        <v>#REF!</v>
      </c>
      <c r="AE68" s="26" t="e">
        <f>#REF!-'1-5月'!AE68</f>
        <v>#REF!</v>
      </c>
      <c r="AF68" s="26" t="e">
        <f>#REF!-'1-5月'!AF68</f>
        <v>#REF!</v>
      </c>
      <c r="AG68" s="26" t="e">
        <f>#REF!-'1-5月'!AG68</f>
        <v>#REF!</v>
      </c>
      <c r="AH68" s="26" t="e">
        <f>#REF!-'1-5月'!AH68</f>
        <v>#REF!</v>
      </c>
      <c r="AI68" s="26" t="e">
        <f>#REF!-'1-5月'!AI68</f>
        <v>#REF!</v>
      </c>
      <c r="AJ68" s="26" t="e">
        <f>#REF!-'1-5月'!AJ68</f>
        <v>#REF!</v>
      </c>
      <c r="AK68" s="26" t="e">
        <f>#REF!-'1-5月'!AK68</f>
        <v>#REF!</v>
      </c>
      <c r="AL68" s="26" t="e">
        <f>#REF!-'1-5月'!AL68</f>
        <v>#REF!</v>
      </c>
      <c r="AM68" s="26" t="e">
        <f>#REF!-'1-5月'!AM68</f>
        <v>#REF!</v>
      </c>
      <c r="AN68" s="26" t="e">
        <f>#REF!-'1-5月'!AN68</f>
        <v>#REF!</v>
      </c>
      <c r="AO68" s="26" t="e">
        <f>#REF!-'1-5月'!AO68</f>
        <v>#REF!</v>
      </c>
      <c r="AP68" s="26" t="e">
        <f>#REF!-'1-5月'!AP68</f>
        <v>#REF!</v>
      </c>
      <c r="AQ68" s="26" t="e">
        <f>#REF!-'1-5月'!AQ68</f>
        <v>#REF!</v>
      </c>
      <c r="AR68" s="26" t="e">
        <f>#REF!-'1-5月'!AR68</f>
        <v>#REF!</v>
      </c>
      <c r="AS68" s="26" t="e">
        <f>#REF!-'1-5月'!AS68</f>
        <v>#REF!</v>
      </c>
      <c r="AT68" s="26" t="e">
        <f>#REF!-'1-5月'!AT68</f>
        <v>#REF!</v>
      </c>
      <c r="AU68" s="26" t="e">
        <f>#REF!-'1-5月'!AU68</f>
        <v>#REF!</v>
      </c>
      <c r="AV68" s="26" t="e">
        <f>#REF!-'1-5月'!AV68</f>
        <v>#REF!</v>
      </c>
      <c r="AW68" s="26" t="e">
        <f>#REF!-'1-5月'!AW68</f>
        <v>#REF!</v>
      </c>
      <c r="AX68" s="26" t="e">
        <f>#REF!-'1-5月'!AX68</f>
        <v>#REF!</v>
      </c>
      <c r="AY68" s="35"/>
    </row>
    <row r="69" customHeight="true" spans="1:51">
      <c r="A69" s="6"/>
      <c r="B69" s="14"/>
      <c r="C69" s="10"/>
      <c r="D69" s="10" t="s">
        <v>155</v>
      </c>
      <c r="E69" s="10"/>
      <c r="F69" s="15" t="s">
        <v>141</v>
      </c>
      <c r="G69" s="26" t="e">
        <f>#REF!-'1-5月'!G69</f>
        <v>#REF!</v>
      </c>
      <c r="H69" s="26" t="e">
        <f>#REF!-'1-5月'!H69</f>
        <v>#REF!</v>
      </c>
      <c r="I69" s="26" t="e">
        <f>#REF!-'1-5月'!I69</f>
        <v>#REF!</v>
      </c>
      <c r="J69" s="26" t="e">
        <f>#REF!-'1-5月'!J69</f>
        <v>#REF!</v>
      </c>
      <c r="K69" s="26" t="e">
        <f>#REF!-'1-5月'!K69</f>
        <v>#REF!</v>
      </c>
      <c r="L69" s="26" t="e">
        <f>#REF!-'1-5月'!L69</f>
        <v>#REF!</v>
      </c>
      <c r="M69" s="26" t="e">
        <f>#REF!-'1-5月'!M69</f>
        <v>#REF!</v>
      </c>
      <c r="N69" s="26" t="e">
        <f>#REF!-'1-5月'!N69</f>
        <v>#REF!</v>
      </c>
      <c r="O69" s="26" t="e">
        <f>#REF!-'1-5月'!O69</f>
        <v>#REF!</v>
      </c>
      <c r="P69" s="26" t="e">
        <f>#REF!-'1-5月'!P69</f>
        <v>#REF!</v>
      </c>
      <c r="Q69" s="26" t="e">
        <f>#REF!-'1-5月'!Q69</f>
        <v>#REF!</v>
      </c>
      <c r="R69" s="26" t="e">
        <f>#REF!-'1-5月'!R69</f>
        <v>#REF!</v>
      </c>
      <c r="S69" s="26" t="e">
        <f>#REF!-'1-5月'!S69</f>
        <v>#REF!</v>
      </c>
      <c r="T69" s="26" t="e">
        <f>#REF!-'1-5月'!T69</f>
        <v>#REF!</v>
      </c>
      <c r="U69" s="26" t="e">
        <f>#REF!-'1-5月'!U69</f>
        <v>#REF!</v>
      </c>
      <c r="V69" s="26" t="e">
        <f>#REF!-'1-5月'!V69</f>
        <v>#REF!</v>
      </c>
      <c r="W69" s="26" t="e">
        <f>#REF!-'1-5月'!W69</f>
        <v>#REF!</v>
      </c>
      <c r="X69" s="26" t="e">
        <f>#REF!-'1-5月'!X69</f>
        <v>#REF!</v>
      </c>
      <c r="Y69" s="26" t="e">
        <f>#REF!-'1-5月'!Y69</f>
        <v>#REF!</v>
      </c>
      <c r="Z69" s="26" t="e">
        <f>#REF!-'1-5月'!Z69</f>
        <v>#REF!</v>
      </c>
      <c r="AA69" s="26" t="e">
        <f>#REF!-'1-5月'!AA69</f>
        <v>#REF!</v>
      </c>
      <c r="AB69" s="26" t="e">
        <f>#REF!-'1-5月'!AB69</f>
        <v>#REF!</v>
      </c>
      <c r="AC69" s="26" t="e">
        <f>#REF!-'1-5月'!AC69</f>
        <v>#REF!</v>
      </c>
      <c r="AD69" s="26" t="e">
        <f>#REF!-'1-5月'!AD69</f>
        <v>#REF!</v>
      </c>
      <c r="AE69" s="26" t="e">
        <f>#REF!-'1-5月'!AE69</f>
        <v>#REF!</v>
      </c>
      <c r="AF69" s="26" t="e">
        <f>#REF!-'1-5月'!AF69</f>
        <v>#REF!</v>
      </c>
      <c r="AG69" s="26" t="e">
        <f>#REF!-'1-5月'!AG69</f>
        <v>#REF!</v>
      </c>
      <c r="AH69" s="26" t="e">
        <f>#REF!-'1-5月'!AH69</f>
        <v>#REF!</v>
      </c>
      <c r="AI69" s="26" t="e">
        <f>#REF!-'1-5月'!AI69</f>
        <v>#REF!</v>
      </c>
      <c r="AJ69" s="26" t="e">
        <f>#REF!-'1-5月'!AJ69</f>
        <v>#REF!</v>
      </c>
      <c r="AK69" s="26" t="e">
        <f>#REF!-'1-5月'!AK69</f>
        <v>#REF!</v>
      </c>
      <c r="AL69" s="26" t="e">
        <f>#REF!-'1-5月'!AL69</f>
        <v>#REF!</v>
      </c>
      <c r="AM69" s="26" t="e">
        <f>#REF!-'1-5月'!AM69</f>
        <v>#REF!</v>
      </c>
      <c r="AN69" s="26" t="e">
        <f>#REF!-'1-5月'!AN69</f>
        <v>#REF!</v>
      </c>
      <c r="AO69" s="26" t="e">
        <f>#REF!-'1-5月'!AO69</f>
        <v>#REF!</v>
      </c>
      <c r="AP69" s="26" t="e">
        <f>#REF!-'1-5月'!AP69</f>
        <v>#REF!</v>
      </c>
      <c r="AQ69" s="26" t="e">
        <f>#REF!-'1-5月'!AQ69</f>
        <v>#REF!</v>
      </c>
      <c r="AR69" s="26" t="e">
        <f>#REF!-'1-5月'!AR69</f>
        <v>#REF!</v>
      </c>
      <c r="AS69" s="26" t="e">
        <f>#REF!-'1-5月'!AS69</f>
        <v>#REF!</v>
      </c>
      <c r="AT69" s="26" t="e">
        <f>#REF!-'1-5月'!AT69</f>
        <v>#REF!</v>
      </c>
      <c r="AU69" s="26" t="e">
        <f>#REF!-'1-5月'!AU69</f>
        <v>#REF!</v>
      </c>
      <c r="AV69" s="26" t="e">
        <f>#REF!-'1-5月'!AV69</f>
        <v>#REF!</v>
      </c>
      <c r="AW69" s="26" t="e">
        <f>#REF!-'1-5月'!AW69</f>
        <v>#REF!</v>
      </c>
      <c r="AX69" s="26" t="e">
        <f>#REF!-'1-5月'!AX69</f>
        <v>#REF!</v>
      </c>
      <c r="AY69" s="35"/>
    </row>
    <row r="70" customHeight="true" spans="1:51">
      <c r="A70" s="8" t="s">
        <v>156</v>
      </c>
      <c r="B70" s="16">
        <v>26</v>
      </c>
      <c r="C70" s="17" t="s">
        <v>157</v>
      </c>
      <c r="D70" s="10" t="s">
        <v>158</v>
      </c>
      <c r="E70" s="10"/>
      <c r="F70" s="17" t="s">
        <v>326</v>
      </c>
      <c r="G70" s="26" t="e">
        <f>#REF!-'1-5月'!G70</f>
        <v>#REF!</v>
      </c>
      <c r="H70" s="26" t="e">
        <f>#REF!-'1-5月'!H70</f>
        <v>#REF!</v>
      </c>
      <c r="I70" s="26" t="e">
        <f>#REF!-'1-5月'!I70</f>
        <v>#REF!</v>
      </c>
      <c r="J70" s="26" t="e">
        <f>#REF!-'1-5月'!J70</f>
        <v>#REF!</v>
      </c>
      <c r="K70" s="26" t="e">
        <f>#REF!-'1-5月'!K70</f>
        <v>#REF!</v>
      </c>
      <c r="L70" s="26" t="e">
        <f>#REF!-'1-5月'!L70</f>
        <v>#REF!</v>
      </c>
      <c r="M70" s="26" t="e">
        <f>#REF!-'1-5月'!M70</f>
        <v>#REF!</v>
      </c>
      <c r="N70" s="26" t="e">
        <f>#REF!-'1-5月'!N70</f>
        <v>#REF!</v>
      </c>
      <c r="O70" s="26" t="e">
        <f>#REF!-'1-5月'!O70</f>
        <v>#REF!</v>
      </c>
      <c r="P70" s="26" t="e">
        <f>#REF!-'1-5月'!P70</f>
        <v>#REF!</v>
      </c>
      <c r="Q70" s="26" t="e">
        <f>#REF!-'1-5月'!Q70</f>
        <v>#REF!</v>
      </c>
      <c r="R70" s="26" t="e">
        <f>#REF!-'1-5月'!R70</f>
        <v>#REF!</v>
      </c>
      <c r="S70" s="26" t="e">
        <f>#REF!-'1-5月'!S70</f>
        <v>#REF!</v>
      </c>
      <c r="T70" s="26" t="e">
        <f>#REF!-'1-5月'!T70</f>
        <v>#REF!</v>
      </c>
      <c r="U70" s="26" t="e">
        <f>#REF!-'1-5月'!U70</f>
        <v>#REF!</v>
      </c>
      <c r="V70" s="26" t="e">
        <f>#REF!-'1-5月'!V70</f>
        <v>#REF!</v>
      </c>
      <c r="W70" s="26" t="e">
        <f>#REF!-'1-5月'!W70</f>
        <v>#REF!</v>
      </c>
      <c r="X70" s="26" t="e">
        <f>#REF!-'1-5月'!X70</f>
        <v>#REF!</v>
      </c>
      <c r="Y70" s="26" t="e">
        <f>#REF!-'1-5月'!Y70</f>
        <v>#REF!</v>
      </c>
      <c r="Z70" s="26" t="e">
        <f>#REF!-'1-5月'!Z70</f>
        <v>#REF!</v>
      </c>
      <c r="AA70" s="26" t="e">
        <f>#REF!-'1-5月'!AA70</f>
        <v>#REF!</v>
      </c>
      <c r="AB70" s="26" t="e">
        <f>#REF!-'1-5月'!AB70</f>
        <v>#REF!</v>
      </c>
      <c r="AC70" s="26" t="e">
        <f>#REF!-'1-5月'!AC70</f>
        <v>#REF!</v>
      </c>
      <c r="AD70" s="26" t="e">
        <f>#REF!-'1-5月'!AD70</f>
        <v>#REF!</v>
      </c>
      <c r="AE70" s="26" t="e">
        <f>#REF!-'1-5月'!AE70</f>
        <v>#REF!</v>
      </c>
      <c r="AF70" s="26" t="e">
        <f>#REF!-'1-5月'!AF70</f>
        <v>#REF!</v>
      </c>
      <c r="AG70" s="26" t="e">
        <f>#REF!-'1-5月'!AG70</f>
        <v>#REF!</v>
      </c>
      <c r="AH70" s="26" t="e">
        <f>#REF!-'1-5月'!AH70</f>
        <v>#REF!</v>
      </c>
      <c r="AI70" s="26" t="e">
        <f>#REF!-'1-5月'!AI70</f>
        <v>#REF!</v>
      </c>
      <c r="AJ70" s="26" t="e">
        <f>#REF!-'1-5月'!AJ70</f>
        <v>#REF!</v>
      </c>
      <c r="AK70" s="26" t="e">
        <f>#REF!-'1-5月'!AK70</f>
        <v>#REF!</v>
      </c>
      <c r="AL70" s="26" t="e">
        <f>#REF!-'1-5月'!AL70</f>
        <v>#REF!</v>
      </c>
      <c r="AM70" s="26" t="e">
        <f>#REF!-'1-5月'!AM70</f>
        <v>#REF!</v>
      </c>
      <c r="AN70" s="26" t="e">
        <f>#REF!-'1-5月'!AN70</f>
        <v>#REF!</v>
      </c>
      <c r="AO70" s="26" t="e">
        <f>#REF!-'1-5月'!AO70</f>
        <v>#REF!</v>
      </c>
      <c r="AP70" s="26" t="e">
        <f>#REF!-'1-5月'!AP70</f>
        <v>#REF!</v>
      </c>
      <c r="AQ70" s="26" t="e">
        <f>#REF!-'1-5月'!AQ70</f>
        <v>#REF!</v>
      </c>
      <c r="AR70" s="26" t="e">
        <f>#REF!-'1-5月'!AR70</f>
        <v>#REF!</v>
      </c>
      <c r="AS70" s="26" t="e">
        <f>#REF!-'1-5月'!AS70</f>
        <v>#REF!</v>
      </c>
      <c r="AT70" s="26" t="e">
        <f>#REF!-'1-5月'!AT70</f>
        <v>#REF!</v>
      </c>
      <c r="AU70" s="26" t="e">
        <f>#REF!-'1-5月'!AU70</f>
        <v>#REF!</v>
      </c>
      <c r="AV70" s="26" t="e">
        <f>#REF!-'1-5月'!AV70</f>
        <v>#REF!</v>
      </c>
      <c r="AW70" s="26" t="e">
        <f>#REF!-'1-5月'!AW70</f>
        <v>#REF!</v>
      </c>
      <c r="AX70" s="26" t="e">
        <f>#REF!-'1-5月'!AX70</f>
        <v>#REF!</v>
      </c>
      <c r="AY70" s="38" t="s">
        <v>159</v>
      </c>
    </row>
    <row r="71" customHeight="true" spans="1:51">
      <c r="A71" s="11"/>
      <c r="B71" s="18"/>
      <c r="C71" s="19"/>
      <c r="D71" s="10" t="s">
        <v>160</v>
      </c>
      <c r="E71" s="10"/>
      <c r="F71" s="17" t="s">
        <v>326</v>
      </c>
      <c r="G71" s="26" t="e">
        <f>#REF!-'1-5月'!G71</f>
        <v>#REF!</v>
      </c>
      <c r="H71" s="26" t="e">
        <f>#REF!-'1-5月'!H71</f>
        <v>#REF!</v>
      </c>
      <c r="I71" s="26" t="e">
        <f>#REF!-'1-5月'!I71</f>
        <v>#REF!</v>
      </c>
      <c r="J71" s="26" t="e">
        <f>#REF!-'1-5月'!J71</f>
        <v>#REF!</v>
      </c>
      <c r="K71" s="26" t="e">
        <f>#REF!-'1-5月'!K71</f>
        <v>#REF!</v>
      </c>
      <c r="L71" s="26" t="e">
        <f>#REF!-'1-5月'!L71</f>
        <v>#REF!</v>
      </c>
      <c r="M71" s="26" t="e">
        <f>#REF!-'1-5月'!M71</f>
        <v>#REF!</v>
      </c>
      <c r="N71" s="26" t="e">
        <f>#REF!-'1-5月'!N71</f>
        <v>#REF!</v>
      </c>
      <c r="O71" s="26" t="e">
        <f>#REF!-'1-5月'!O71</f>
        <v>#REF!</v>
      </c>
      <c r="P71" s="26" t="e">
        <f>#REF!-'1-5月'!P71</f>
        <v>#REF!</v>
      </c>
      <c r="Q71" s="26" t="e">
        <f>#REF!-'1-5月'!Q71</f>
        <v>#REF!</v>
      </c>
      <c r="R71" s="26" t="e">
        <f>#REF!-'1-5月'!R71</f>
        <v>#REF!</v>
      </c>
      <c r="S71" s="26" t="e">
        <f>#REF!-'1-5月'!S71</f>
        <v>#REF!</v>
      </c>
      <c r="T71" s="26" t="e">
        <f>#REF!-'1-5月'!T71</f>
        <v>#REF!</v>
      </c>
      <c r="U71" s="26" t="e">
        <f>#REF!-'1-5月'!U71</f>
        <v>#REF!</v>
      </c>
      <c r="V71" s="26" t="e">
        <f>#REF!-'1-5月'!V71</f>
        <v>#REF!</v>
      </c>
      <c r="W71" s="26" t="e">
        <f>#REF!-'1-5月'!W71</f>
        <v>#REF!</v>
      </c>
      <c r="X71" s="26" t="e">
        <f>#REF!-'1-5月'!X71</f>
        <v>#REF!</v>
      </c>
      <c r="Y71" s="26" t="e">
        <f>#REF!-'1-5月'!Y71</f>
        <v>#REF!</v>
      </c>
      <c r="Z71" s="26" t="e">
        <f>#REF!-'1-5月'!Z71</f>
        <v>#REF!</v>
      </c>
      <c r="AA71" s="26" t="e">
        <f>#REF!-'1-5月'!AA71</f>
        <v>#REF!</v>
      </c>
      <c r="AB71" s="26" t="e">
        <f>#REF!-'1-5月'!AB71</f>
        <v>#REF!</v>
      </c>
      <c r="AC71" s="26" t="e">
        <f>#REF!-'1-5月'!AC71</f>
        <v>#REF!</v>
      </c>
      <c r="AD71" s="26" t="e">
        <f>#REF!-'1-5月'!AD71</f>
        <v>#REF!</v>
      </c>
      <c r="AE71" s="26" t="e">
        <f>#REF!-'1-5月'!AE71</f>
        <v>#REF!</v>
      </c>
      <c r="AF71" s="26" t="e">
        <f>#REF!-'1-5月'!AF71</f>
        <v>#REF!</v>
      </c>
      <c r="AG71" s="26" t="e">
        <f>#REF!-'1-5月'!AG71</f>
        <v>#REF!</v>
      </c>
      <c r="AH71" s="26" t="e">
        <f>#REF!-'1-5月'!AH71</f>
        <v>#REF!</v>
      </c>
      <c r="AI71" s="26" t="e">
        <f>#REF!-'1-5月'!AI71</f>
        <v>#REF!</v>
      </c>
      <c r="AJ71" s="26" t="e">
        <f>#REF!-'1-5月'!AJ71</f>
        <v>#REF!</v>
      </c>
      <c r="AK71" s="26" t="e">
        <f>#REF!-'1-5月'!AK71</f>
        <v>#REF!</v>
      </c>
      <c r="AL71" s="26" t="e">
        <f>#REF!-'1-5月'!AL71</f>
        <v>#REF!</v>
      </c>
      <c r="AM71" s="26" t="e">
        <f>#REF!-'1-5月'!AM71</f>
        <v>#REF!</v>
      </c>
      <c r="AN71" s="26" t="e">
        <f>#REF!-'1-5月'!AN71</f>
        <v>#REF!</v>
      </c>
      <c r="AO71" s="26" t="e">
        <f>#REF!-'1-5月'!AO71</f>
        <v>#REF!</v>
      </c>
      <c r="AP71" s="26" t="e">
        <f>#REF!-'1-5月'!AP71</f>
        <v>#REF!</v>
      </c>
      <c r="AQ71" s="26" t="e">
        <f>#REF!-'1-5月'!AQ71</f>
        <v>#REF!</v>
      </c>
      <c r="AR71" s="26" t="e">
        <f>#REF!-'1-5月'!AR71</f>
        <v>#REF!</v>
      </c>
      <c r="AS71" s="26" t="e">
        <f>#REF!-'1-5月'!AS71</f>
        <v>#REF!</v>
      </c>
      <c r="AT71" s="26" t="e">
        <f>#REF!-'1-5月'!AT71</f>
        <v>#REF!</v>
      </c>
      <c r="AU71" s="26" t="e">
        <f>#REF!-'1-5月'!AU71</f>
        <v>#REF!</v>
      </c>
      <c r="AV71" s="26" t="e">
        <f>#REF!-'1-5月'!AV71</f>
        <v>#REF!</v>
      </c>
      <c r="AW71" s="26" t="e">
        <f>#REF!-'1-5月'!AW71</f>
        <v>#REF!</v>
      </c>
      <c r="AX71" s="26" t="e">
        <f>#REF!-'1-5月'!AX71</f>
        <v>#REF!</v>
      </c>
      <c r="AY71" s="35"/>
    </row>
    <row r="72" customHeight="true" spans="1:51">
      <c r="A72" s="11"/>
      <c r="B72" s="18"/>
      <c r="C72" s="19"/>
      <c r="D72" s="10" t="s">
        <v>161</v>
      </c>
      <c r="E72" s="10"/>
      <c r="F72" s="17" t="s">
        <v>326</v>
      </c>
      <c r="G72" s="26" t="e">
        <f>#REF!-'1-5月'!G72</f>
        <v>#REF!</v>
      </c>
      <c r="H72" s="26" t="e">
        <f>#REF!-'1-5月'!H72</f>
        <v>#REF!</v>
      </c>
      <c r="I72" s="26" t="e">
        <f>#REF!-'1-5月'!I72</f>
        <v>#REF!</v>
      </c>
      <c r="J72" s="26" t="e">
        <f>#REF!-'1-5月'!J72</f>
        <v>#REF!</v>
      </c>
      <c r="K72" s="26" t="e">
        <f>#REF!-'1-5月'!K72</f>
        <v>#REF!</v>
      </c>
      <c r="L72" s="26" t="e">
        <f>#REF!-'1-5月'!L72</f>
        <v>#REF!</v>
      </c>
      <c r="M72" s="26" t="e">
        <f>#REF!-'1-5月'!M72</f>
        <v>#REF!</v>
      </c>
      <c r="N72" s="26" t="e">
        <f>#REF!-'1-5月'!N72</f>
        <v>#REF!</v>
      </c>
      <c r="O72" s="26" t="e">
        <f>#REF!-'1-5月'!O72</f>
        <v>#REF!</v>
      </c>
      <c r="P72" s="26" t="e">
        <f>#REF!-'1-5月'!P72</f>
        <v>#REF!</v>
      </c>
      <c r="Q72" s="26" t="e">
        <f>#REF!-'1-5月'!Q72</f>
        <v>#REF!</v>
      </c>
      <c r="R72" s="26" t="e">
        <f>#REF!-'1-5月'!R72</f>
        <v>#REF!</v>
      </c>
      <c r="S72" s="26" t="e">
        <f>#REF!-'1-5月'!S72</f>
        <v>#REF!</v>
      </c>
      <c r="T72" s="26" t="e">
        <f>#REF!-'1-5月'!T72</f>
        <v>#REF!</v>
      </c>
      <c r="U72" s="26" t="e">
        <f>#REF!-'1-5月'!U72</f>
        <v>#REF!</v>
      </c>
      <c r="V72" s="26" t="e">
        <f>#REF!-'1-5月'!V72</f>
        <v>#REF!</v>
      </c>
      <c r="W72" s="26" t="e">
        <f>#REF!-'1-5月'!W72</f>
        <v>#REF!</v>
      </c>
      <c r="X72" s="26" t="e">
        <f>#REF!-'1-5月'!X72</f>
        <v>#REF!</v>
      </c>
      <c r="Y72" s="26" t="e">
        <f>#REF!-'1-5月'!Y72</f>
        <v>#REF!</v>
      </c>
      <c r="Z72" s="26" t="e">
        <f>#REF!-'1-5月'!Z72</f>
        <v>#REF!</v>
      </c>
      <c r="AA72" s="26" t="e">
        <f>#REF!-'1-5月'!AA72</f>
        <v>#REF!</v>
      </c>
      <c r="AB72" s="26" t="e">
        <f>#REF!-'1-5月'!AB72</f>
        <v>#REF!</v>
      </c>
      <c r="AC72" s="26" t="e">
        <f>#REF!-'1-5月'!AC72</f>
        <v>#REF!</v>
      </c>
      <c r="AD72" s="26" t="e">
        <f>#REF!-'1-5月'!AD72</f>
        <v>#REF!</v>
      </c>
      <c r="AE72" s="26" t="e">
        <f>#REF!-'1-5月'!AE72</f>
        <v>#REF!</v>
      </c>
      <c r="AF72" s="26" t="e">
        <f>#REF!-'1-5月'!AF72</f>
        <v>#REF!</v>
      </c>
      <c r="AG72" s="26" t="e">
        <f>#REF!-'1-5月'!AG72</f>
        <v>#REF!</v>
      </c>
      <c r="AH72" s="26" t="e">
        <f>#REF!-'1-5月'!AH72</f>
        <v>#REF!</v>
      </c>
      <c r="AI72" s="26" t="e">
        <f>#REF!-'1-5月'!AI72</f>
        <v>#REF!</v>
      </c>
      <c r="AJ72" s="26" t="e">
        <f>#REF!-'1-5月'!AJ72</f>
        <v>#REF!</v>
      </c>
      <c r="AK72" s="26" t="e">
        <f>#REF!-'1-5月'!AK72</f>
        <v>#REF!</v>
      </c>
      <c r="AL72" s="26" t="e">
        <f>#REF!-'1-5月'!AL72</f>
        <v>#REF!</v>
      </c>
      <c r="AM72" s="26" t="e">
        <f>#REF!-'1-5月'!AM72</f>
        <v>#REF!</v>
      </c>
      <c r="AN72" s="26" t="e">
        <f>#REF!-'1-5月'!AN72</f>
        <v>#REF!</v>
      </c>
      <c r="AO72" s="26" t="e">
        <f>#REF!-'1-5月'!AO72</f>
        <v>#REF!</v>
      </c>
      <c r="AP72" s="26" t="e">
        <f>#REF!-'1-5月'!AP72</f>
        <v>#REF!</v>
      </c>
      <c r="AQ72" s="26" t="e">
        <f>#REF!-'1-5月'!AQ72</f>
        <v>#REF!</v>
      </c>
      <c r="AR72" s="26" t="e">
        <f>#REF!-'1-5月'!AR72</f>
        <v>#REF!</v>
      </c>
      <c r="AS72" s="26" t="e">
        <f>#REF!-'1-5月'!AS72</f>
        <v>#REF!</v>
      </c>
      <c r="AT72" s="26" t="e">
        <f>#REF!-'1-5月'!AT72</f>
        <v>#REF!</v>
      </c>
      <c r="AU72" s="26" t="e">
        <f>#REF!-'1-5月'!AU72</f>
        <v>#REF!</v>
      </c>
      <c r="AV72" s="26" t="e">
        <f>#REF!-'1-5月'!AV72</f>
        <v>#REF!</v>
      </c>
      <c r="AW72" s="26" t="e">
        <f>#REF!-'1-5月'!AW72</f>
        <v>#REF!</v>
      </c>
      <c r="AX72" s="26" t="e">
        <f>#REF!-'1-5月'!AX72</f>
        <v>#REF!</v>
      </c>
      <c r="AY72" s="35"/>
    </row>
    <row r="73" customHeight="true" spans="1:51">
      <c r="A73" s="11"/>
      <c r="B73" s="20"/>
      <c r="C73" s="21"/>
      <c r="D73" s="10" t="s">
        <v>162</v>
      </c>
      <c r="E73" s="10"/>
      <c r="F73" s="17" t="s">
        <v>326</v>
      </c>
      <c r="G73" s="26" t="e">
        <f>#REF!-'1-5月'!G73</f>
        <v>#REF!</v>
      </c>
      <c r="H73" s="26" t="e">
        <f>#REF!-'1-5月'!H73</f>
        <v>#REF!</v>
      </c>
      <c r="I73" s="26" t="e">
        <f>#REF!-'1-5月'!I73</f>
        <v>#REF!</v>
      </c>
      <c r="J73" s="26" t="e">
        <f>#REF!-'1-5月'!J73</f>
        <v>#REF!</v>
      </c>
      <c r="K73" s="26" t="e">
        <f>#REF!-'1-5月'!K73</f>
        <v>#REF!</v>
      </c>
      <c r="L73" s="26" t="e">
        <f>#REF!-'1-5月'!L73</f>
        <v>#REF!</v>
      </c>
      <c r="M73" s="26" t="e">
        <f>#REF!-'1-5月'!M73</f>
        <v>#REF!</v>
      </c>
      <c r="N73" s="26" t="e">
        <f>#REF!-'1-5月'!N73</f>
        <v>#REF!</v>
      </c>
      <c r="O73" s="26" t="e">
        <f>#REF!-'1-5月'!O73</f>
        <v>#REF!</v>
      </c>
      <c r="P73" s="26" t="e">
        <f>#REF!-'1-5月'!P73</f>
        <v>#REF!</v>
      </c>
      <c r="Q73" s="26" t="e">
        <f>#REF!-'1-5月'!Q73</f>
        <v>#REF!</v>
      </c>
      <c r="R73" s="26" t="e">
        <f>#REF!-'1-5月'!R73</f>
        <v>#REF!</v>
      </c>
      <c r="S73" s="26" t="e">
        <f>#REF!-'1-5月'!S73</f>
        <v>#REF!</v>
      </c>
      <c r="T73" s="26" t="e">
        <f>#REF!-'1-5月'!T73</f>
        <v>#REF!</v>
      </c>
      <c r="U73" s="26" t="e">
        <f>#REF!-'1-5月'!U73</f>
        <v>#REF!</v>
      </c>
      <c r="V73" s="26" t="e">
        <f>#REF!-'1-5月'!V73</f>
        <v>#REF!</v>
      </c>
      <c r="W73" s="26" t="e">
        <f>#REF!-'1-5月'!W73</f>
        <v>#REF!</v>
      </c>
      <c r="X73" s="26" t="e">
        <f>#REF!-'1-5月'!X73</f>
        <v>#REF!</v>
      </c>
      <c r="Y73" s="26" t="e">
        <f>#REF!-'1-5月'!Y73</f>
        <v>#REF!</v>
      </c>
      <c r="Z73" s="26" t="e">
        <f>#REF!-'1-5月'!Z73</f>
        <v>#REF!</v>
      </c>
      <c r="AA73" s="26" t="e">
        <f>#REF!-'1-5月'!AA73</f>
        <v>#REF!</v>
      </c>
      <c r="AB73" s="26" t="e">
        <f>#REF!-'1-5月'!AB73</f>
        <v>#REF!</v>
      </c>
      <c r="AC73" s="26" t="e">
        <f>#REF!-'1-5月'!AC73</f>
        <v>#REF!</v>
      </c>
      <c r="AD73" s="26" t="e">
        <f>#REF!-'1-5月'!AD73</f>
        <v>#REF!</v>
      </c>
      <c r="AE73" s="26" t="e">
        <f>#REF!-'1-5月'!AE73</f>
        <v>#REF!</v>
      </c>
      <c r="AF73" s="26" t="e">
        <f>#REF!-'1-5月'!AF73</f>
        <v>#REF!</v>
      </c>
      <c r="AG73" s="26" t="e">
        <f>#REF!-'1-5月'!AG73</f>
        <v>#REF!</v>
      </c>
      <c r="AH73" s="26" t="e">
        <f>#REF!-'1-5月'!AH73</f>
        <v>#REF!</v>
      </c>
      <c r="AI73" s="26" t="e">
        <f>#REF!-'1-5月'!AI73</f>
        <v>#REF!</v>
      </c>
      <c r="AJ73" s="26" t="e">
        <f>#REF!-'1-5月'!AJ73</f>
        <v>#REF!</v>
      </c>
      <c r="AK73" s="26" t="e">
        <f>#REF!-'1-5月'!AK73</f>
        <v>#REF!</v>
      </c>
      <c r="AL73" s="26" t="e">
        <f>#REF!-'1-5月'!AL73</f>
        <v>#REF!</v>
      </c>
      <c r="AM73" s="26" t="e">
        <f>#REF!-'1-5月'!AM73</f>
        <v>#REF!</v>
      </c>
      <c r="AN73" s="26" t="e">
        <f>#REF!-'1-5月'!AN73</f>
        <v>#REF!</v>
      </c>
      <c r="AO73" s="26" t="e">
        <f>#REF!-'1-5月'!AO73</f>
        <v>#REF!</v>
      </c>
      <c r="AP73" s="26" t="e">
        <f>#REF!-'1-5月'!AP73</f>
        <v>#REF!</v>
      </c>
      <c r="AQ73" s="26" t="e">
        <f>#REF!-'1-5月'!AQ73</f>
        <v>#REF!</v>
      </c>
      <c r="AR73" s="26" t="e">
        <f>#REF!-'1-5月'!AR73</f>
        <v>#REF!</v>
      </c>
      <c r="AS73" s="26" t="e">
        <f>#REF!-'1-5月'!AS73</f>
        <v>#REF!</v>
      </c>
      <c r="AT73" s="26" t="e">
        <f>#REF!-'1-5月'!AT73</f>
        <v>#REF!</v>
      </c>
      <c r="AU73" s="26" t="e">
        <f>#REF!-'1-5月'!AU73</f>
        <v>#REF!</v>
      </c>
      <c r="AV73" s="26" t="e">
        <f>#REF!-'1-5月'!AV73</f>
        <v>#REF!</v>
      </c>
      <c r="AW73" s="26" t="e">
        <f>#REF!-'1-5月'!AW73</f>
        <v>#REF!</v>
      </c>
      <c r="AX73" s="26" t="e">
        <f>#REF!-'1-5月'!AX73</f>
        <v>#REF!</v>
      </c>
      <c r="AY73" s="35"/>
    </row>
    <row r="74" customHeight="true" spans="1:51">
      <c r="A74" s="11"/>
      <c r="B74" s="13">
        <v>27</v>
      </c>
      <c r="C74" s="10" t="s">
        <v>163</v>
      </c>
      <c r="D74" s="15" t="s">
        <v>164</v>
      </c>
      <c r="E74" s="28" t="s">
        <v>165</v>
      </c>
      <c r="F74" s="15" t="s">
        <v>326</v>
      </c>
      <c r="G74" s="26" t="e">
        <f>#REF!-'1-5月'!G74</f>
        <v>#REF!</v>
      </c>
      <c r="H74" s="26" t="e">
        <f>#REF!-'1-5月'!H74</f>
        <v>#REF!</v>
      </c>
      <c r="I74" s="26" t="e">
        <f>#REF!-'1-5月'!I74</f>
        <v>#REF!</v>
      </c>
      <c r="J74" s="26" t="e">
        <f>#REF!-'1-5月'!J74</f>
        <v>#REF!</v>
      </c>
      <c r="K74" s="26" t="e">
        <f>#REF!-'1-5月'!K74</f>
        <v>#REF!</v>
      </c>
      <c r="L74" s="26" t="e">
        <f>#REF!-'1-5月'!L74</f>
        <v>#REF!</v>
      </c>
      <c r="M74" s="26" t="e">
        <f>#REF!-'1-5月'!M74</f>
        <v>#REF!</v>
      </c>
      <c r="N74" s="26" t="e">
        <f>#REF!-'1-5月'!N74</f>
        <v>#REF!</v>
      </c>
      <c r="O74" s="26" t="e">
        <f>#REF!-'1-5月'!O74</f>
        <v>#REF!</v>
      </c>
      <c r="P74" s="26" t="e">
        <f>#REF!-'1-5月'!P74</f>
        <v>#REF!</v>
      </c>
      <c r="Q74" s="26" t="e">
        <f>#REF!-'1-5月'!Q74</f>
        <v>#REF!</v>
      </c>
      <c r="R74" s="26" t="e">
        <f>#REF!-'1-5月'!R74</f>
        <v>#REF!</v>
      </c>
      <c r="S74" s="26" t="e">
        <f>#REF!-'1-5月'!S74</f>
        <v>#REF!</v>
      </c>
      <c r="T74" s="26" t="e">
        <f>#REF!-'1-5月'!T74</f>
        <v>#REF!</v>
      </c>
      <c r="U74" s="26" t="e">
        <f>#REF!-'1-5月'!U74</f>
        <v>#REF!</v>
      </c>
      <c r="V74" s="26" t="e">
        <f>#REF!-'1-5月'!V74</f>
        <v>#REF!</v>
      </c>
      <c r="W74" s="26" t="e">
        <f>#REF!-'1-5月'!W74</f>
        <v>#REF!</v>
      </c>
      <c r="X74" s="26" t="e">
        <f>#REF!-'1-5月'!X74</f>
        <v>#REF!</v>
      </c>
      <c r="Y74" s="26" t="e">
        <f>#REF!-'1-5月'!Y74</f>
        <v>#REF!</v>
      </c>
      <c r="Z74" s="26" t="e">
        <f>#REF!-'1-5月'!Z74</f>
        <v>#REF!</v>
      </c>
      <c r="AA74" s="26" t="e">
        <f>#REF!-'1-5月'!AA74</f>
        <v>#REF!</v>
      </c>
      <c r="AB74" s="26" t="e">
        <f>#REF!-'1-5月'!AB74</f>
        <v>#REF!</v>
      </c>
      <c r="AC74" s="26" t="e">
        <f>#REF!-'1-5月'!AC74</f>
        <v>#REF!</v>
      </c>
      <c r="AD74" s="26" t="e">
        <f>#REF!-'1-5月'!AD74</f>
        <v>#REF!</v>
      </c>
      <c r="AE74" s="26" t="e">
        <f>#REF!-'1-5月'!AE74</f>
        <v>#REF!</v>
      </c>
      <c r="AF74" s="26" t="e">
        <f>#REF!-'1-5月'!AF74</f>
        <v>#REF!</v>
      </c>
      <c r="AG74" s="26" t="e">
        <f>#REF!-'1-5月'!AG74</f>
        <v>#REF!</v>
      </c>
      <c r="AH74" s="26" t="e">
        <f>#REF!-'1-5月'!AH74</f>
        <v>#REF!</v>
      </c>
      <c r="AI74" s="26" t="e">
        <f>#REF!-'1-5月'!AI74</f>
        <v>#REF!</v>
      </c>
      <c r="AJ74" s="26" t="e">
        <f>#REF!-'1-5月'!AJ74</f>
        <v>#REF!</v>
      </c>
      <c r="AK74" s="26" t="e">
        <f>#REF!-'1-5月'!AK74</f>
        <v>#REF!</v>
      </c>
      <c r="AL74" s="26" t="e">
        <f>#REF!-'1-5月'!AL74</f>
        <v>#REF!</v>
      </c>
      <c r="AM74" s="26" t="e">
        <f>#REF!-'1-5月'!AM74</f>
        <v>#REF!</v>
      </c>
      <c r="AN74" s="26" t="e">
        <f>#REF!-'1-5月'!AN74</f>
        <v>#REF!</v>
      </c>
      <c r="AO74" s="26" t="e">
        <f>#REF!-'1-5月'!AO74</f>
        <v>#REF!</v>
      </c>
      <c r="AP74" s="26" t="e">
        <f>#REF!-'1-5月'!AP74</f>
        <v>#REF!</v>
      </c>
      <c r="AQ74" s="26" t="e">
        <f>#REF!-'1-5月'!AQ74</f>
        <v>#REF!</v>
      </c>
      <c r="AR74" s="26" t="e">
        <f>#REF!-'1-5月'!AR74</f>
        <v>#REF!</v>
      </c>
      <c r="AS74" s="26" t="e">
        <f>#REF!-'1-5月'!AS74</f>
        <v>#REF!</v>
      </c>
      <c r="AT74" s="26" t="e">
        <f>#REF!-'1-5月'!AT74</f>
        <v>#REF!</v>
      </c>
      <c r="AU74" s="26" t="e">
        <f>#REF!-'1-5月'!AU74</f>
        <v>#REF!</v>
      </c>
      <c r="AV74" s="26" t="e">
        <f>#REF!-'1-5月'!AV74</f>
        <v>#REF!</v>
      </c>
      <c r="AW74" s="26" t="e">
        <f>#REF!-'1-5月'!AW74</f>
        <v>#REF!</v>
      </c>
      <c r="AX74" s="26" t="e">
        <f>#REF!-'1-5月'!AX74</f>
        <v>#REF!</v>
      </c>
      <c r="AY74" s="36"/>
    </row>
    <row r="75" customHeight="true" spans="1:51">
      <c r="A75" s="11"/>
      <c r="B75" s="14"/>
      <c r="C75" s="10"/>
      <c r="D75" s="15"/>
      <c r="E75" s="10" t="s">
        <v>167</v>
      </c>
      <c r="F75" s="15" t="s">
        <v>326</v>
      </c>
      <c r="G75" s="26" t="e">
        <f>#REF!-'1-5月'!G75</f>
        <v>#REF!</v>
      </c>
      <c r="H75" s="26" t="e">
        <f>#REF!-'1-5月'!H75</f>
        <v>#REF!</v>
      </c>
      <c r="I75" s="26" t="e">
        <f>#REF!-'1-5月'!I75</f>
        <v>#REF!</v>
      </c>
      <c r="J75" s="26" t="e">
        <f>#REF!-'1-5月'!J75</f>
        <v>#REF!</v>
      </c>
      <c r="K75" s="26" t="e">
        <f>#REF!-'1-5月'!K75</f>
        <v>#REF!</v>
      </c>
      <c r="L75" s="26" t="e">
        <f>#REF!-'1-5月'!L75</f>
        <v>#REF!</v>
      </c>
      <c r="M75" s="26" t="e">
        <f>#REF!-'1-5月'!M75</f>
        <v>#REF!</v>
      </c>
      <c r="N75" s="26" t="e">
        <f>#REF!-'1-5月'!N75</f>
        <v>#REF!</v>
      </c>
      <c r="O75" s="26" t="e">
        <f>#REF!-'1-5月'!O75</f>
        <v>#REF!</v>
      </c>
      <c r="P75" s="26" t="e">
        <f>#REF!-'1-5月'!P75</f>
        <v>#REF!</v>
      </c>
      <c r="Q75" s="26" t="e">
        <f>#REF!-'1-5月'!Q75</f>
        <v>#REF!</v>
      </c>
      <c r="R75" s="26" t="e">
        <f>#REF!-'1-5月'!R75</f>
        <v>#REF!</v>
      </c>
      <c r="S75" s="26" t="e">
        <f>#REF!-'1-5月'!S75</f>
        <v>#REF!</v>
      </c>
      <c r="T75" s="26" t="e">
        <f>#REF!-'1-5月'!T75</f>
        <v>#REF!</v>
      </c>
      <c r="U75" s="26" t="e">
        <f>#REF!-'1-5月'!U75</f>
        <v>#REF!</v>
      </c>
      <c r="V75" s="26" t="e">
        <f>#REF!-'1-5月'!V75</f>
        <v>#REF!</v>
      </c>
      <c r="W75" s="26" t="e">
        <f>#REF!-'1-5月'!W75</f>
        <v>#REF!</v>
      </c>
      <c r="X75" s="26" t="e">
        <f>#REF!-'1-5月'!X75</f>
        <v>#REF!</v>
      </c>
      <c r="Y75" s="26" t="e">
        <f>#REF!-'1-5月'!Y75</f>
        <v>#REF!</v>
      </c>
      <c r="Z75" s="26" t="e">
        <f>#REF!-'1-5月'!Z75</f>
        <v>#REF!</v>
      </c>
      <c r="AA75" s="26" t="e">
        <f>#REF!-'1-5月'!AA75</f>
        <v>#REF!</v>
      </c>
      <c r="AB75" s="26" t="e">
        <f>#REF!-'1-5月'!AB75</f>
        <v>#REF!</v>
      </c>
      <c r="AC75" s="26" t="e">
        <f>#REF!-'1-5月'!AC75</f>
        <v>#REF!</v>
      </c>
      <c r="AD75" s="26" t="e">
        <f>#REF!-'1-5月'!AD75</f>
        <v>#REF!</v>
      </c>
      <c r="AE75" s="26" t="e">
        <f>#REF!-'1-5月'!AE75</f>
        <v>#REF!</v>
      </c>
      <c r="AF75" s="26" t="e">
        <f>#REF!-'1-5月'!AF75</f>
        <v>#REF!</v>
      </c>
      <c r="AG75" s="26" t="e">
        <f>#REF!-'1-5月'!AG75</f>
        <v>#REF!</v>
      </c>
      <c r="AH75" s="26" t="e">
        <f>#REF!-'1-5月'!AH75</f>
        <v>#REF!</v>
      </c>
      <c r="AI75" s="26" t="e">
        <f>#REF!-'1-5月'!AI75</f>
        <v>#REF!</v>
      </c>
      <c r="AJ75" s="26" t="e">
        <f>#REF!-'1-5月'!AJ75</f>
        <v>#REF!</v>
      </c>
      <c r="AK75" s="26" t="e">
        <f>#REF!-'1-5月'!AK75</f>
        <v>#REF!</v>
      </c>
      <c r="AL75" s="26" t="e">
        <f>#REF!-'1-5月'!AL75</f>
        <v>#REF!</v>
      </c>
      <c r="AM75" s="26" t="e">
        <f>#REF!-'1-5月'!AM75</f>
        <v>#REF!</v>
      </c>
      <c r="AN75" s="26" t="e">
        <f>#REF!-'1-5月'!AN75</f>
        <v>#REF!</v>
      </c>
      <c r="AO75" s="26" t="e">
        <f>#REF!-'1-5月'!AO75</f>
        <v>#REF!</v>
      </c>
      <c r="AP75" s="26" t="e">
        <f>#REF!-'1-5月'!AP75</f>
        <v>#REF!</v>
      </c>
      <c r="AQ75" s="26" t="e">
        <f>#REF!-'1-5月'!AQ75</f>
        <v>#REF!</v>
      </c>
      <c r="AR75" s="26" t="e">
        <f>#REF!-'1-5月'!AR75</f>
        <v>#REF!</v>
      </c>
      <c r="AS75" s="26" t="e">
        <f>#REF!-'1-5月'!AS75</f>
        <v>#REF!</v>
      </c>
      <c r="AT75" s="26" t="e">
        <f>#REF!-'1-5月'!AT75</f>
        <v>#REF!</v>
      </c>
      <c r="AU75" s="26" t="e">
        <f>#REF!-'1-5月'!AU75</f>
        <v>#REF!</v>
      </c>
      <c r="AV75" s="26" t="e">
        <f>#REF!-'1-5月'!AV75</f>
        <v>#REF!</v>
      </c>
      <c r="AW75" s="26" t="e">
        <f>#REF!-'1-5月'!AW75</f>
        <v>#REF!</v>
      </c>
      <c r="AX75" s="26" t="e">
        <f>#REF!-'1-5月'!AX75</f>
        <v>#REF!</v>
      </c>
      <c r="AY75" s="36"/>
    </row>
    <row r="76" customHeight="true" spans="1:51">
      <c r="A76" s="11"/>
      <c r="B76" s="14"/>
      <c r="C76" s="10"/>
      <c r="D76" s="15" t="s">
        <v>168</v>
      </c>
      <c r="E76" s="28" t="s">
        <v>165</v>
      </c>
      <c r="F76" s="15" t="s">
        <v>326</v>
      </c>
      <c r="G76" s="26" t="e">
        <f>#REF!-'1-5月'!G76</f>
        <v>#REF!</v>
      </c>
      <c r="H76" s="26" t="e">
        <f>#REF!-'1-5月'!H76</f>
        <v>#REF!</v>
      </c>
      <c r="I76" s="26" t="e">
        <f>#REF!-'1-5月'!I76</f>
        <v>#REF!</v>
      </c>
      <c r="J76" s="26" t="e">
        <f>#REF!-'1-5月'!J76</f>
        <v>#REF!</v>
      </c>
      <c r="K76" s="26" t="e">
        <f>#REF!-'1-5月'!K76</f>
        <v>#REF!</v>
      </c>
      <c r="L76" s="26" t="e">
        <f>#REF!-'1-5月'!L76</f>
        <v>#REF!</v>
      </c>
      <c r="M76" s="26" t="e">
        <f>#REF!-'1-5月'!M76</f>
        <v>#REF!</v>
      </c>
      <c r="N76" s="26" t="e">
        <f>#REF!-'1-5月'!N76</f>
        <v>#REF!</v>
      </c>
      <c r="O76" s="26" t="e">
        <f>#REF!-'1-5月'!O76</f>
        <v>#REF!</v>
      </c>
      <c r="P76" s="26" t="e">
        <f>#REF!-'1-5月'!P76</f>
        <v>#REF!</v>
      </c>
      <c r="Q76" s="26" t="e">
        <f>#REF!-'1-5月'!Q76</f>
        <v>#REF!</v>
      </c>
      <c r="R76" s="26" t="e">
        <f>#REF!-'1-5月'!R76</f>
        <v>#REF!</v>
      </c>
      <c r="S76" s="26" t="e">
        <f>#REF!-'1-5月'!S76</f>
        <v>#REF!</v>
      </c>
      <c r="T76" s="26" t="e">
        <f>#REF!-'1-5月'!T76</f>
        <v>#REF!</v>
      </c>
      <c r="U76" s="26" t="e">
        <f>#REF!-'1-5月'!U76</f>
        <v>#REF!</v>
      </c>
      <c r="V76" s="26" t="e">
        <f>#REF!-'1-5月'!V76</f>
        <v>#REF!</v>
      </c>
      <c r="W76" s="26" t="e">
        <f>#REF!-'1-5月'!W76</f>
        <v>#REF!</v>
      </c>
      <c r="X76" s="26" t="e">
        <f>#REF!-'1-5月'!X76</f>
        <v>#REF!</v>
      </c>
      <c r="Y76" s="26" t="e">
        <f>#REF!-'1-5月'!Y76</f>
        <v>#REF!</v>
      </c>
      <c r="Z76" s="26" t="e">
        <f>#REF!-'1-5月'!Z76</f>
        <v>#REF!</v>
      </c>
      <c r="AA76" s="26" t="e">
        <f>#REF!-'1-5月'!AA76</f>
        <v>#REF!</v>
      </c>
      <c r="AB76" s="26" t="e">
        <f>#REF!-'1-5月'!AB76</f>
        <v>#REF!</v>
      </c>
      <c r="AC76" s="26" t="e">
        <f>#REF!-'1-5月'!AC76</f>
        <v>#REF!</v>
      </c>
      <c r="AD76" s="26" t="e">
        <f>#REF!-'1-5月'!AD76</f>
        <v>#REF!</v>
      </c>
      <c r="AE76" s="26" t="e">
        <f>#REF!-'1-5月'!AE76</f>
        <v>#REF!</v>
      </c>
      <c r="AF76" s="26" t="e">
        <f>#REF!-'1-5月'!AF76</f>
        <v>#REF!</v>
      </c>
      <c r="AG76" s="26" t="e">
        <f>#REF!-'1-5月'!AG76</f>
        <v>#REF!</v>
      </c>
      <c r="AH76" s="26" t="e">
        <f>#REF!-'1-5月'!AH76</f>
        <v>#REF!</v>
      </c>
      <c r="AI76" s="26" t="e">
        <f>#REF!-'1-5月'!AI76</f>
        <v>#REF!</v>
      </c>
      <c r="AJ76" s="26" t="e">
        <f>#REF!-'1-5月'!AJ76</f>
        <v>#REF!</v>
      </c>
      <c r="AK76" s="26" t="e">
        <f>#REF!-'1-5月'!AK76</f>
        <v>#REF!</v>
      </c>
      <c r="AL76" s="26" t="e">
        <f>#REF!-'1-5月'!AL76</f>
        <v>#REF!</v>
      </c>
      <c r="AM76" s="26" t="e">
        <f>#REF!-'1-5月'!AM76</f>
        <v>#REF!</v>
      </c>
      <c r="AN76" s="26" t="e">
        <f>#REF!-'1-5月'!AN76</f>
        <v>#REF!</v>
      </c>
      <c r="AO76" s="26" t="e">
        <f>#REF!-'1-5月'!AO76</f>
        <v>#REF!</v>
      </c>
      <c r="AP76" s="26" t="e">
        <f>#REF!-'1-5月'!AP76</f>
        <v>#REF!</v>
      </c>
      <c r="AQ76" s="26" t="e">
        <f>#REF!-'1-5月'!AQ76</f>
        <v>#REF!</v>
      </c>
      <c r="AR76" s="26" t="e">
        <f>#REF!-'1-5月'!AR76</f>
        <v>#REF!</v>
      </c>
      <c r="AS76" s="26" t="e">
        <f>#REF!-'1-5月'!AS76</f>
        <v>#REF!</v>
      </c>
      <c r="AT76" s="26" t="e">
        <f>#REF!-'1-5月'!AT76</f>
        <v>#REF!</v>
      </c>
      <c r="AU76" s="26" t="e">
        <f>#REF!-'1-5月'!AU76</f>
        <v>#REF!</v>
      </c>
      <c r="AV76" s="26" t="e">
        <f>#REF!-'1-5月'!AV76</f>
        <v>#REF!</v>
      </c>
      <c r="AW76" s="26" t="e">
        <f>#REF!-'1-5月'!AW76</f>
        <v>#REF!</v>
      </c>
      <c r="AX76" s="26" t="e">
        <f>#REF!-'1-5月'!AX76</f>
        <v>#REF!</v>
      </c>
      <c r="AY76" s="36"/>
    </row>
    <row r="77" customHeight="true" spans="1:51">
      <c r="A77" s="11"/>
      <c r="B77" s="14"/>
      <c r="C77" s="10"/>
      <c r="D77" s="15"/>
      <c r="E77" s="10" t="s">
        <v>167</v>
      </c>
      <c r="F77" s="15" t="s">
        <v>326</v>
      </c>
      <c r="G77" s="26" t="e">
        <f>#REF!-'1-5月'!G77</f>
        <v>#REF!</v>
      </c>
      <c r="H77" s="26" t="e">
        <f>#REF!-'1-5月'!H77</f>
        <v>#REF!</v>
      </c>
      <c r="I77" s="26" t="e">
        <f>#REF!-'1-5月'!I77</f>
        <v>#REF!</v>
      </c>
      <c r="J77" s="26" t="e">
        <f>#REF!-'1-5月'!J77</f>
        <v>#REF!</v>
      </c>
      <c r="K77" s="26" t="e">
        <f>#REF!-'1-5月'!K77</f>
        <v>#REF!</v>
      </c>
      <c r="L77" s="26" t="e">
        <f>#REF!-'1-5月'!L77</f>
        <v>#REF!</v>
      </c>
      <c r="M77" s="26" t="e">
        <f>#REF!-'1-5月'!M77</f>
        <v>#REF!</v>
      </c>
      <c r="N77" s="26" t="e">
        <f>#REF!-'1-5月'!N77</f>
        <v>#REF!</v>
      </c>
      <c r="O77" s="26" t="e">
        <f>#REF!-'1-5月'!O77</f>
        <v>#REF!</v>
      </c>
      <c r="P77" s="26" t="e">
        <f>#REF!-'1-5月'!P77</f>
        <v>#REF!</v>
      </c>
      <c r="Q77" s="26" t="e">
        <f>#REF!-'1-5月'!Q77</f>
        <v>#REF!</v>
      </c>
      <c r="R77" s="26" t="e">
        <f>#REF!-'1-5月'!R77</f>
        <v>#REF!</v>
      </c>
      <c r="S77" s="26" t="e">
        <f>#REF!-'1-5月'!S77</f>
        <v>#REF!</v>
      </c>
      <c r="T77" s="26" t="e">
        <f>#REF!-'1-5月'!T77</f>
        <v>#REF!</v>
      </c>
      <c r="U77" s="26" t="e">
        <f>#REF!-'1-5月'!U77</f>
        <v>#REF!</v>
      </c>
      <c r="V77" s="26" t="e">
        <f>#REF!-'1-5月'!V77</f>
        <v>#REF!</v>
      </c>
      <c r="W77" s="26" t="e">
        <f>#REF!-'1-5月'!W77</f>
        <v>#REF!</v>
      </c>
      <c r="X77" s="26" t="e">
        <f>#REF!-'1-5月'!X77</f>
        <v>#REF!</v>
      </c>
      <c r="Y77" s="26" t="e">
        <f>#REF!-'1-5月'!Y77</f>
        <v>#REF!</v>
      </c>
      <c r="Z77" s="26" t="e">
        <f>#REF!-'1-5月'!Z77</f>
        <v>#REF!</v>
      </c>
      <c r="AA77" s="26" t="e">
        <f>#REF!-'1-5月'!AA77</f>
        <v>#REF!</v>
      </c>
      <c r="AB77" s="26" t="e">
        <f>#REF!-'1-5月'!AB77</f>
        <v>#REF!</v>
      </c>
      <c r="AC77" s="26" t="e">
        <f>#REF!-'1-5月'!AC77</f>
        <v>#REF!</v>
      </c>
      <c r="AD77" s="26" t="e">
        <f>#REF!-'1-5月'!AD77</f>
        <v>#REF!</v>
      </c>
      <c r="AE77" s="26" t="e">
        <f>#REF!-'1-5月'!AE77</f>
        <v>#REF!</v>
      </c>
      <c r="AF77" s="26" t="e">
        <f>#REF!-'1-5月'!AF77</f>
        <v>#REF!</v>
      </c>
      <c r="AG77" s="26" t="e">
        <f>#REF!-'1-5月'!AG77</f>
        <v>#REF!</v>
      </c>
      <c r="AH77" s="26" t="e">
        <f>#REF!-'1-5月'!AH77</f>
        <v>#REF!</v>
      </c>
      <c r="AI77" s="26" t="e">
        <f>#REF!-'1-5月'!AI77</f>
        <v>#REF!</v>
      </c>
      <c r="AJ77" s="26" t="e">
        <f>#REF!-'1-5月'!AJ77</f>
        <v>#REF!</v>
      </c>
      <c r="AK77" s="26" t="e">
        <f>#REF!-'1-5月'!AK77</f>
        <v>#REF!</v>
      </c>
      <c r="AL77" s="26" t="e">
        <f>#REF!-'1-5月'!AL77</f>
        <v>#REF!</v>
      </c>
      <c r="AM77" s="26" t="e">
        <f>#REF!-'1-5月'!AM77</f>
        <v>#REF!</v>
      </c>
      <c r="AN77" s="26" t="e">
        <f>#REF!-'1-5月'!AN77</f>
        <v>#REF!</v>
      </c>
      <c r="AO77" s="26" t="e">
        <f>#REF!-'1-5月'!AO77</f>
        <v>#REF!</v>
      </c>
      <c r="AP77" s="26" t="e">
        <f>#REF!-'1-5月'!AP77</f>
        <v>#REF!</v>
      </c>
      <c r="AQ77" s="26" t="e">
        <f>#REF!-'1-5月'!AQ77</f>
        <v>#REF!</v>
      </c>
      <c r="AR77" s="26" t="e">
        <f>#REF!-'1-5月'!AR77</f>
        <v>#REF!</v>
      </c>
      <c r="AS77" s="26" t="e">
        <f>#REF!-'1-5月'!AS77</f>
        <v>#REF!</v>
      </c>
      <c r="AT77" s="26" t="e">
        <f>#REF!-'1-5月'!AT77</f>
        <v>#REF!</v>
      </c>
      <c r="AU77" s="26" t="e">
        <f>#REF!-'1-5月'!AU77</f>
        <v>#REF!</v>
      </c>
      <c r="AV77" s="26" t="e">
        <f>#REF!-'1-5月'!AV77</f>
        <v>#REF!</v>
      </c>
      <c r="AW77" s="26" t="e">
        <f>#REF!-'1-5月'!AW77</f>
        <v>#REF!</v>
      </c>
      <c r="AX77" s="26" t="e">
        <f>#REF!-'1-5月'!AX77</f>
        <v>#REF!</v>
      </c>
      <c r="AY77" s="42"/>
    </row>
    <row r="78" customHeight="true" spans="1:51">
      <c r="A78" s="11"/>
      <c r="B78" s="13">
        <v>28</v>
      </c>
      <c r="C78" s="10" t="s">
        <v>170</v>
      </c>
      <c r="D78" s="15" t="s">
        <v>171</v>
      </c>
      <c r="E78" s="28" t="s">
        <v>172</v>
      </c>
      <c r="F78" s="15" t="s">
        <v>326</v>
      </c>
      <c r="G78" s="26" t="e">
        <f>#REF!-'1-5月'!G78</f>
        <v>#REF!</v>
      </c>
      <c r="H78" s="26" t="e">
        <f>#REF!-'1-5月'!H78</f>
        <v>#REF!</v>
      </c>
      <c r="I78" s="26" t="e">
        <f>#REF!-'1-5月'!I78</f>
        <v>#REF!</v>
      </c>
      <c r="J78" s="26" t="e">
        <f>#REF!-'1-5月'!J78</f>
        <v>#REF!</v>
      </c>
      <c r="K78" s="26" t="e">
        <f>#REF!-'1-5月'!K78</f>
        <v>#REF!</v>
      </c>
      <c r="L78" s="26" t="e">
        <f>#REF!-'1-5月'!L78</f>
        <v>#REF!</v>
      </c>
      <c r="M78" s="26" t="e">
        <f>#REF!-'1-5月'!M78</f>
        <v>#REF!</v>
      </c>
      <c r="N78" s="26" t="e">
        <f>#REF!-'1-5月'!N78</f>
        <v>#REF!</v>
      </c>
      <c r="O78" s="26" t="e">
        <f>#REF!-'1-5月'!O78</f>
        <v>#REF!</v>
      </c>
      <c r="P78" s="26" t="e">
        <f>#REF!-'1-5月'!P78</f>
        <v>#REF!</v>
      </c>
      <c r="Q78" s="26" t="e">
        <f>#REF!-'1-5月'!Q78</f>
        <v>#REF!</v>
      </c>
      <c r="R78" s="26" t="e">
        <f>#REF!-'1-5月'!R78</f>
        <v>#REF!</v>
      </c>
      <c r="S78" s="26" t="e">
        <f>#REF!-'1-5月'!S78</f>
        <v>#REF!</v>
      </c>
      <c r="T78" s="26" t="e">
        <f>#REF!-'1-5月'!T78</f>
        <v>#REF!</v>
      </c>
      <c r="U78" s="26" t="e">
        <f>#REF!-'1-5月'!U78</f>
        <v>#REF!</v>
      </c>
      <c r="V78" s="26" t="e">
        <f>#REF!-'1-5月'!V78</f>
        <v>#REF!</v>
      </c>
      <c r="W78" s="26" t="e">
        <f>#REF!-'1-5月'!W78</f>
        <v>#REF!</v>
      </c>
      <c r="X78" s="26" t="e">
        <f>#REF!-'1-5月'!X78</f>
        <v>#REF!</v>
      </c>
      <c r="Y78" s="26" t="e">
        <f>#REF!-'1-5月'!Y78</f>
        <v>#REF!</v>
      </c>
      <c r="Z78" s="26" t="e">
        <f>#REF!-'1-5月'!Z78</f>
        <v>#REF!</v>
      </c>
      <c r="AA78" s="26" t="e">
        <f>#REF!-'1-5月'!AA78</f>
        <v>#REF!</v>
      </c>
      <c r="AB78" s="26" t="e">
        <f>#REF!-'1-5月'!AB78</f>
        <v>#REF!</v>
      </c>
      <c r="AC78" s="26" t="e">
        <f>#REF!-'1-5月'!AC78</f>
        <v>#REF!</v>
      </c>
      <c r="AD78" s="26" t="e">
        <f>#REF!-'1-5月'!AD78</f>
        <v>#REF!</v>
      </c>
      <c r="AE78" s="26" t="e">
        <f>#REF!-'1-5月'!AE78</f>
        <v>#REF!</v>
      </c>
      <c r="AF78" s="26" t="e">
        <f>#REF!-'1-5月'!AF78</f>
        <v>#REF!</v>
      </c>
      <c r="AG78" s="26" t="e">
        <f>#REF!-'1-5月'!AG78</f>
        <v>#REF!</v>
      </c>
      <c r="AH78" s="26" t="e">
        <f>#REF!-'1-5月'!AH78</f>
        <v>#REF!</v>
      </c>
      <c r="AI78" s="26" t="e">
        <f>#REF!-'1-5月'!AI78</f>
        <v>#REF!</v>
      </c>
      <c r="AJ78" s="26" t="e">
        <f>#REF!-'1-5月'!AJ78</f>
        <v>#REF!</v>
      </c>
      <c r="AK78" s="26" t="e">
        <f>#REF!-'1-5月'!AK78</f>
        <v>#REF!</v>
      </c>
      <c r="AL78" s="26" t="e">
        <f>#REF!-'1-5月'!AL78</f>
        <v>#REF!</v>
      </c>
      <c r="AM78" s="26" t="e">
        <f>#REF!-'1-5月'!AM78</f>
        <v>#REF!</v>
      </c>
      <c r="AN78" s="26" t="e">
        <f>#REF!-'1-5月'!AN78</f>
        <v>#REF!</v>
      </c>
      <c r="AO78" s="26" t="e">
        <f>#REF!-'1-5月'!AO78</f>
        <v>#REF!</v>
      </c>
      <c r="AP78" s="26" t="e">
        <f>#REF!-'1-5月'!AP78</f>
        <v>#REF!</v>
      </c>
      <c r="AQ78" s="26" t="e">
        <f>#REF!-'1-5月'!AQ78</f>
        <v>#REF!</v>
      </c>
      <c r="AR78" s="26" t="e">
        <f>#REF!-'1-5月'!AR78</f>
        <v>#REF!</v>
      </c>
      <c r="AS78" s="26" t="e">
        <f>#REF!-'1-5月'!AS78</f>
        <v>#REF!</v>
      </c>
      <c r="AT78" s="26" t="e">
        <f>#REF!-'1-5月'!AT78</f>
        <v>#REF!</v>
      </c>
      <c r="AU78" s="26" t="e">
        <f>#REF!-'1-5月'!AU78</f>
        <v>#REF!</v>
      </c>
      <c r="AV78" s="26" t="e">
        <f>#REF!-'1-5月'!AV78</f>
        <v>#REF!</v>
      </c>
      <c r="AW78" s="26" t="e">
        <f>#REF!-'1-5月'!AW78</f>
        <v>#REF!</v>
      </c>
      <c r="AX78" s="26" t="e">
        <f>#REF!-'1-5月'!AX78</f>
        <v>#REF!</v>
      </c>
      <c r="AY78" s="35"/>
    </row>
    <row r="79" customHeight="true" spans="1:51">
      <c r="A79" s="11"/>
      <c r="B79" s="14"/>
      <c r="C79" s="10"/>
      <c r="D79" s="15"/>
      <c r="E79" s="28" t="s">
        <v>173</v>
      </c>
      <c r="F79" s="15" t="s">
        <v>326</v>
      </c>
      <c r="G79" s="26" t="e">
        <f>#REF!-'1-5月'!G79</f>
        <v>#REF!</v>
      </c>
      <c r="H79" s="26" t="e">
        <f>#REF!-'1-5月'!H79</f>
        <v>#REF!</v>
      </c>
      <c r="I79" s="26" t="e">
        <f>#REF!-'1-5月'!I79</f>
        <v>#REF!</v>
      </c>
      <c r="J79" s="26" t="e">
        <f>#REF!-'1-5月'!J79</f>
        <v>#REF!</v>
      </c>
      <c r="K79" s="26" t="e">
        <f>#REF!-'1-5月'!K79</f>
        <v>#REF!</v>
      </c>
      <c r="L79" s="26" t="e">
        <f>#REF!-'1-5月'!L79</f>
        <v>#REF!</v>
      </c>
      <c r="M79" s="26" t="e">
        <f>#REF!-'1-5月'!M79</f>
        <v>#REF!</v>
      </c>
      <c r="N79" s="26" t="e">
        <f>#REF!-'1-5月'!N79</f>
        <v>#REF!</v>
      </c>
      <c r="O79" s="26" t="e">
        <f>#REF!-'1-5月'!O79</f>
        <v>#REF!</v>
      </c>
      <c r="P79" s="26" t="e">
        <f>#REF!-'1-5月'!P79</f>
        <v>#REF!</v>
      </c>
      <c r="Q79" s="26" t="e">
        <f>#REF!-'1-5月'!Q79</f>
        <v>#REF!</v>
      </c>
      <c r="R79" s="26" t="e">
        <f>#REF!-'1-5月'!R79</f>
        <v>#REF!</v>
      </c>
      <c r="S79" s="26" t="e">
        <f>#REF!-'1-5月'!S79</f>
        <v>#REF!</v>
      </c>
      <c r="T79" s="26" t="e">
        <f>#REF!-'1-5月'!T79</f>
        <v>#REF!</v>
      </c>
      <c r="U79" s="26" t="e">
        <f>#REF!-'1-5月'!U79</f>
        <v>#REF!</v>
      </c>
      <c r="V79" s="26" t="e">
        <f>#REF!-'1-5月'!V79</f>
        <v>#REF!</v>
      </c>
      <c r="W79" s="26" t="e">
        <f>#REF!-'1-5月'!W79</f>
        <v>#REF!</v>
      </c>
      <c r="X79" s="26" t="e">
        <f>#REF!-'1-5月'!X79</f>
        <v>#REF!</v>
      </c>
      <c r="Y79" s="26" t="e">
        <f>#REF!-'1-5月'!Y79</f>
        <v>#REF!</v>
      </c>
      <c r="Z79" s="26" t="e">
        <f>#REF!-'1-5月'!Z79</f>
        <v>#REF!</v>
      </c>
      <c r="AA79" s="26" t="e">
        <f>#REF!-'1-5月'!AA79</f>
        <v>#REF!</v>
      </c>
      <c r="AB79" s="26" t="e">
        <f>#REF!-'1-5月'!AB79</f>
        <v>#REF!</v>
      </c>
      <c r="AC79" s="26" t="e">
        <f>#REF!-'1-5月'!AC79</f>
        <v>#REF!</v>
      </c>
      <c r="AD79" s="26" t="e">
        <f>#REF!-'1-5月'!AD79</f>
        <v>#REF!</v>
      </c>
      <c r="AE79" s="26" t="e">
        <f>#REF!-'1-5月'!AE79</f>
        <v>#REF!</v>
      </c>
      <c r="AF79" s="26" t="e">
        <f>#REF!-'1-5月'!AF79</f>
        <v>#REF!</v>
      </c>
      <c r="AG79" s="26" t="e">
        <f>#REF!-'1-5月'!AG79</f>
        <v>#REF!</v>
      </c>
      <c r="AH79" s="26" t="e">
        <f>#REF!-'1-5月'!AH79</f>
        <v>#REF!</v>
      </c>
      <c r="AI79" s="26" t="e">
        <f>#REF!-'1-5月'!AI79</f>
        <v>#REF!</v>
      </c>
      <c r="AJ79" s="26" t="e">
        <f>#REF!-'1-5月'!AJ79</f>
        <v>#REF!</v>
      </c>
      <c r="AK79" s="26" t="e">
        <f>#REF!-'1-5月'!AK79</f>
        <v>#REF!</v>
      </c>
      <c r="AL79" s="26" t="e">
        <f>#REF!-'1-5月'!AL79</f>
        <v>#REF!</v>
      </c>
      <c r="AM79" s="26" t="e">
        <f>#REF!-'1-5月'!AM79</f>
        <v>#REF!</v>
      </c>
      <c r="AN79" s="26" t="e">
        <f>#REF!-'1-5月'!AN79</f>
        <v>#REF!</v>
      </c>
      <c r="AO79" s="26" t="e">
        <f>#REF!-'1-5月'!AO79</f>
        <v>#REF!</v>
      </c>
      <c r="AP79" s="26" t="e">
        <f>#REF!-'1-5月'!AP79</f>
        <v>#REF!</v>
      </c>
      <c r="AQ79" s="26" t="e">
        <f>#REF!-'1-5月'!AQ79</f>
        <v>#REF!</v>
      </c>
      <c r="AR79" s="26" t="e">
        <f>#REF!-'1-5月'!AR79</f>
        <v>#REF!</v>
      </c>
      <c r="AS79" s="26" t="e">
        <f>#REF!-'1-5月'!AS79</f>
        <v>#REF!</v>
      </c>
      <c r="AT79" s="26" t="e">
        <f>#REF!-'1-5月'!AT79</f>
        <v>#REF!</v>
      </c>
      <c r="AU79" s="26" t="e">
        <f>#REF!-'1-5月'!AU79</f>
        <v>#REF!</v>
      </c>
      <c r="AV79" s="26" t="e">
        <f>#REF!-'1-5月'!AV79</f>
        <v>#REF!</v>
      </c>
      <c r="AW79" s="26" t="e">
        <f>#REF!-'1-5月'!AW79</f>
        <v>#REF!</v>
      </c>
      <c r="AX79" s="26" t="e">
        <f>#REF!-'1-5月'!AX79</f>
        <v>#REF!</v>
      </c>
      <c r="AY79" s="35"/>
    </row>
    <row r="80" customHeight="true" spans="1:51">
      <c r="A80" s="6"/>
      <c r="B80" s="14"/>
      <c r="C80" s="10"/>
      <c r="D80" s="15" t="s">
        <v>174</v>
      </c>
      <c r="E80" s="15"/>
      <c r="F80" s="15" t="s">
        <v>326</v>
      </c>
      <c r="G80" s="26" t="e">
        <f>#REF!-'1-5月'!G80</f>
        <v>#REF!</v>
      </c>
      <c r="H80" s="26" t="e">
        <f>#REF!-'1-5月'!H80</f>
        <v>#REF!</v>
      </c>
      <c r="I80" s="26" t="e">
        <f>#REF!-'1-5月'!I80</f>
        <v>#REF!</v>
      </c>
      <c r="J80" s="26" t="e">
        <f>#REF!-'1-5月'!J80</f>
        <v>#REF!</v>
      </c>
      <c r="K80" s="26" t="e">
        <f>#REF!-'1-5月'!K80</f>
        <v>#REF!</v>
      </c>
      <c r="L80" s="26" t="e">
        <f>#REF!-'1-5月'!L80</f>
        <v>#REF!</v>
      </c>
      <c r="M80" s="26" t="e">
        <f>#REF!-'1-5月'!M80</f>
        <v>#REF!</v>
      </c>
      <c r="N80" s="26" t="e">
        <f>#REF!-'1-5月'!N80</f>
        <v>#REF!</v>
      </c>
      <c r="O80" s="26" t="e">
        <f>#REF!-'1-5月'!O80</f>
        <v>#REF!</v>
      </c>
      <c r="P80" s="26" t="e">
        <f>#REF!-'1-5月'!P80</f>
        <v>#REF!</v>
      </c>
      <c r="Q80" s="26" t="e">
        <f>#REF!-'1-5月'!Q80</f>
        <v>#REF!</v>
      </c>
      <c r="R80" s="26" t="e">
        <f>#REF!-'1-5月'!R80</f>
        <v>#REF!</v>
      </c>
      <c r="S80" s="26" t="e">
        <f>#REF!-'1-5月'!S80</f>
        <v>#REF!</v>
      </c>
      <c r="T80" s="26" t="e">
        <f>#REF!-'1-5月'!T80</f>
        <v>#REF!</v>
      </c>
      <c r="U80" s="26" t="e">
        <f>#REF!-'1-5月'!U80</f>
        <v>#REF!</v>
      </c>
      <c r="V80" s="26" t="e">
        <f>#REF!-'1-5月'!V80</f>
        <v>#REF!</v>
      </c>
      <c r="W80" s="26" t="e">
        <f>#REF!-'1-5月'!W80</f>
        <v>#REF!</v>
      </c>
      <c r="X80" s="26" t="e">
        <f>#REF!-'1-5月'!X80</f>
        <v>#REF!</v>
      </c>
      <c r="Y80" s="26" t="e">
        <f>#REF!-'1-5月'!Y80</f>
        <v>#REF!</v>
      </c>
      <c r="Z80" s="26" t="e">
        <f>#REF!-'1-5月'!Z80</f>
        <v>#REF!</v>
      </c>
      <c r="AA80" s="26" t="e">
        <f>#REF!-'1-5月'!AA80</f>
        <v>#REF!</v>
      </c>
      <c r="AB80" s="26" t="e">
        <f>#REF!-'1-5月'!AB80</f>
        <v>#REF!</v>
      </c>
      <c r="AC80" s="26" t="e">
        <f>#REF!-'1-5月'!AC80</f>
        <v>#REF!</v>
      </c>
      <c r="AD80" s="26" t="e">
        <f>#REF!-'1-5月'!AD80</f>
        <v>#REF!</v>
      </c>
      <c r="AE80" s="26" t="e">
        <f>#REF!-'1-5月'!AE80</f>
        <v>#REF!</v>
      </c>
      <c r="AF80" s="26" t="e">
        <f>#REF!-'1-5月'!AF80</f>
        <v>#REF!</v>
      </c>
      <c r="AG80" s="26" t="e">
        <f>#REF!-'1-5月'!AG80</f>
        <v>#REF!</v>
      </c>
      <c r="AH80" s="26" t="e">
        <f>#REF!-'1-5月'!AH80</f>
        <v>#REF!</v>
      </c>
      <c r="AI80" s="26" t="e">
        <f>#REF!-'1-5月'!AI80</f>
        <v>#REF!</v>
      </c>
      <c r="AJ80" s="26" t="e">
        <f>#REF!-'1-5月'!AJ80</f>
        <v>#REF!</v>
      </c>
      <c r="AK80" s="26" t="e">
        <f>#REF!-'1-5月'!AK80</f>
        <v>#REF!</v>
      </c>
      <c r="AL80" s="26" t="e">
        <f>#REF!-'1-5月'!AL80</f>
        <v>#REF!</v>
      </c>
      <c r="AM80" s="26" t="e">
        <f>#REF!-'1-5月'!AM80</f>
        <v>#REF!</v>
      </c>
      <c r="AN80" s="26" t="e">
        <f>#REF!-'1-5月'!AN80</f>
        <v>#REF!</v>
      </c>
      <c r="AO80" s="26" t="e">
        <f>#REF!-'1-5月'!AO80</f>
        <v>#REF!</v>
      </c>
      <c r="AP80" s="26" t="e">
        <f>#REF!-'1-5月'!AP80</f>
        <v>#REF!</v>
      </c>
      <c r="AQ80" s="26" t="e">
        <f>#REF!-'1-5月'!AQ80</f>
        <v>#REF!</v>
      </c>
      <c r="AR80" s="26" t="e">
        <f>#REF!-'1-5月'!AR80</f>
        <v>#REF!</v>
      </c>
      <c r="AS80" s="26" t="e">
        <f>#REF!-'1-5月'!AS80</f>
        <v>#REF!</v>
      </c>
      <c r="AT80" s="26" t="e">
        <f>#REF!-'1-5月'!AT80</f>
        <v>#REF!</v>
      </c>
      <c r="AU80" s="26" t="e">
        <f>#REF!-'1-5月'!AU80</f>
        <v>#REF!</v>
      </c>
      <c r="AV80" s="26" t="e">
        <f>#REF!-'1-5月'!AV80</f>
        <v>#REF!</v>
      </c>
      <c r="AW80" s="26" t="e">
        <f>#REF!-'1-5月'!AW80</f>
        <v>#REF!</v>
      </c>
      <c r="AX80" s="26" t="e">
        <f>#REF!-'1-5月'!AX80</f>
        <v>#REF!</v>
      </c>
      <c r="AY80" s="35"/>
    </row>
    <row r="81" customHeight="true" spans="1:51">
      <c r="A81" s="8" t="s">
        <v>175</v>
      </c>
      <c r="B81" s="13">
        <v>29</v>
      </c>
      <c r="C81" s="10" t="s">
        <v>176</v>
      </c>
      <c r="D81" s="10" t="s">
        <v>177</v>
      </c>
      <c r="E81" s="10"/>
      <c r="F81" s="15" t="s">
        <v>343</v>
      </c>
      <c r="G81" s="26" t="e">
        <f>#REF!-'1-5月'!G81</f>
        <v>#REF!</v>
      </c>
      <c r="H81" s="26" t="e">
        <f>#REF!-'1-5月'!H81</f>
        <v>#REF!</v>
      </c>
      <c r="I81" s="26" t="e">
        <f>#REF!-'1-5月'!I81</f>
        <v>#REF!</v>
      </c>
      <c r="J81" s="26" t="e">
        <f>#REF!-'1-5月'!J81</f>
        <v>#REF!</v>
      </c>
      <c r="K81" s="26" t="e">
        <f>#REF!-'1-5月'!K81</f>
        <v>#REF!</v>
      </c>
      <c r="L81" s="26" t="e">
        <f>#REF!-'1-5月'!L81</f>
        <v>#REF!</v>
      </c>
      <c r="M81" s="26" t="e">
        <f>#REF!-'1-5月'!M81</f>
        <v>#REF!</v>
      </c>
      <c r="N81" s="26" t="e">
        <f>#REF!-'1-5月'!N81</f>
        <v>#REF!</v>
      </c>
      <c r="O81" s="26" t="e">
        <f>#REF!-'1-5月'!O81</f>
        <v>#REF!</v>
      </c>
      <c r="P81" s="26" t="e">
        <f>#REF!-'1-5月'!P81</f>
        <v>#REF!</v>
      </c>
      <c r="Q81" s="26" t="e">
        <f>#REF!-'1-5月'!Q81</f>
        <v>#REF!</v>
      </c>
      <c r="R81" s="26" t="e">
        <f>#REF!-'1-5月'!R81</f>
        <v>#REF!</v>
      </c>
      <c r="S81" s="26" t="e">
        <f>#REF!-'1-5月'!S81</f>
        <v>#REF!</v>
      </c>
      <c r="T81" s="26" t="e">
        <f>#REF!-'1-5月'!T81</f>
        <v>#REF!</v>
      </c>
      <c r="U81" s="26" t="e">
        <f>#REF!-'1-5月'!U81</f>
        <v>#REF!</v>
      </c>
      <c r="V81" s="26" t="e">
        <f>#REF!-'1-5月'!V81</f>
        <v>#REF!</v>
      </c>
      <c r="W81" s="26" t="e">
        <f>#REF!-'1-5月'!W81</f>
        <v>#REF!</v>
      </c>
      <c r="X81" s="26" t="e">
        <f>#REF!-'1-5月'!X81</f>
        <v>#REF!</v>
      </c>
      <c r="Y81" s="26" t="e">
        <f>#REF!-'1-5月'!Y81</f>
        <v>#REF!</v>
      </c>
      <c r="Z81" s="26" t="e">
        <f>#REF!-'1-5月'!Z81</f>
        <v>#REF!</v>
      </c>
      <c r="AA81" s="26" t="e">
        <f>#REF!-'1-5月'!AA81</f>
        <v>#REF!</v>
      </c>
      <c r="AB81" s="26" t="e">
        <f>#REF!-'1-5月'!AB81</f>
        <v>#REF!</v>
      </c>
      <c r="AC81" s="26" t="e">
        <f>#REF!-'1-5月'!AC81</f>
        <v>#REF!</v>
      </c>
      <c r="AD81" s="26" t="e">
        <f>#REF!-'1-5月'!AD81</f>
        <v>#REF!</v>
      </c>
      <c r="AE81" s="26" t="e">
        <f>#REF!-'1-5月'!AE81</f>
        <v>#REF!</v>
      </c>
      <c r="AF81" s="26" t="e">
        <f>#REF!-'1-5月'!AF81</f>
        <v>#REF!</v>
      </c>
      <c r="AG81" s="26" t="e">
        <f>#REF!-'1-5月'!AG81</f>
        <v>#REF!</v>
      </c>
      <c r="AH81" s="26" t="e">
        <f>#REF!-'1-5月'!AH81</f>
        <v>#REF!</v>
      </c>
      <c r="AI81" s="26" t="e">
        <f>#REF!-'1-5月'!AI81</f>
        <v>#REF!</v>
      </c>
      <c r="AJ81" s="26" t="e">
        <f>#REF!-'1-5月'!AJ81</f>
        <v>#REF!</v>
      </c>
      <c r="AK81" s="26" t="e">
        <f>#REF!-'1-5月'!AK81</f>
        <v>#REF!</v>
      </c>
      <c r="AL81" s="26" t="e">
        <f>#REF!-'1-5月'!AL81</f>
        <v>#REF!</v>
      </c>
      <c r="AM81" s="26" t="e">
        <f>#REF!-'1-5月'!AM81</f>
        <v>#REF!</v>
      </c>
      <c r="AN81" s="26" t="e">
        <f>#REF!-'1-5月'!AN81</f>
        <v>#REF!</v>
      </c>
      <c r="AO81" s="26" t="e">
        <f>#REF!-'1-5月'!AO81</f>
        <v>#REF!</v>
      </c>
      <c r="AP81" s="26" t="e">
        <f>#REF!-'1-5月'!AP81</f>
        <v>#REF!</v>
      </c>
      <c r="AQ81" s="26" t="e">
        <f>#REF!-'1-5月'!AQ81</f>
        <v>#REF!</v>
      </c>
      <c r="AR81" s="26" t="e">
        <f>#REF!-'1-5月'!AR81</f>
        <v>#REF!</v>
      </c>
      <c r="AS81" s="26" t="e">
        <f>#REF!-'1-5月'!AS81</f>
        <v>#REF!</v>
      </c>
      <c r="AT81" s="26" t="e">
        <f>#REF!-'1-5月'!AT81</f>
        <v>#REF!</v>
      </c>
      <c r="AU81" s="26" t="e">
        <f>#REF!-'1-5月'!AU81</f>
        <v>#REF!</v>
      </c>
      <c r="AV81" s="26" t="e">
        <f>#REF!-'1-5月'!AV81</f>
        <v>#REF!</v>
      </c>
      <c r="AW81" s="26" t="e">
        <f>#REF!-'1-5月'!AW81</f>
        <v>#REF!</v>
      </c>
      <c r="AX81" s="26" t="e">
        <f>#REF!-'1-5月'!AX81</f>
        <v>#REF!</v>
      </c>
      <c r="AY81" s="35"/>
    </row>
    <row r="82" customHeight="true" spans="1:51">
      <c r="A82" s="6"/>
      <c r="B82" s="13">
        <v>30</v>
      </c>
      <c r="C82" s="10" t="s">
        <v>179</v>
      </c>
      <c r="D82" s="10" t="s">
        <v>180</v>
      </c>
      <c r="E82" s="10"/>
      <c r="F82" s="15" t="s">
        <v>343</v>
      </c>
      <c r="G82" s="26" t="e">
        <f>#REF!-'1-5月'!G82</f>
        <v>#REF!</v>
      </c>
      <c r="H82" s="26" t="e">
        <f>#REF!-'1-5月'!H82</f>
        <v>#REF!</v>
      </c>
      <c r="I82" s="26" t="e">
        <f>#REF!-'1-5月'!I82</f>
        <v>#REF!</v>
      </c>
      <c r="J82" s="26" t="e">
        <f>#REF!-'1-5月'!J82</f>
        <v>#REF!</v>
      </c>
      <c r="K82" s="26" t="e">
        <f>#REF!-'1-5月'!K82</f>
        <v>#REF!</v>
      </c>
      <c r="L82" s="26" t="e">
        <f>#REF!-'1-5月'!L82</f>
        <v>#REF!</v>
      </c>
      <c r="M82" s="26" t="e">
        <f>#REF!-'1-5月'!M82</f>
        <v>#REF!</v>
      </c>
      <c r="N82" s="26" t="e">
        <f>#REF!-'1-5月'!N82</f>
        <v>#REF!</v>
      </c>
      <c r="O82" s="26" t="e">
        <f>#REF!-'1-5月'!O82</f>
        <v>#REF!</v>
      </c>
      <c r="P82" s="26" t="e">
        <f>#REF!-'1-5月'!P82</f>
        <v>#REF!</v>
      </c>
      <c r="Q82" s="26" t="e">
        <f>#REF!-'1-5月'!Q82</f>
        <v>#REF!</v>
      </c>
      <c r="R82" s="26" t="e">
        <f>#REF!-'1-5月'!R82</f>
        <v>#REF!</v>
      </c>
      <c r="S82" s="26" t="e">
        <f>#REF!-'1-5月'!S82</f>
        <v>#REF!</v>
      </c>
      <c r="T82" s="26" t="e">
        <f>#REF!-'1-5月'!T82</f>
        <v>#REF!</v>
      </c>
      <c r="U82" s="26" t="e">
        <f>#REF!-'1-5月'!U82</f>
        <v>#REF!</v>
      </c>
      <c r="V82" s="26" t="e">
        <f>#REF!-'1-5月'!V82</f>
        <v>#REF!</v>
      </c>
      <c r="W82" s="26" t="e">
        <f>#REF!-'1-5月'!W82</f>
        <v>#REF!</v>
      </c>
      <c r="X82" s="26" t="e">
        <f>#REF!-'1-5月'!X82</f>
        <v>#REF!</v>
      </c>
      <c r="Y82" s="26" t="e">
        <f>#REF!-'1-5月'!Y82</f>
        <v>#REF!</v>
      </c>
      <c r="Z82" s="26" t="e">
        <f>#REF!-'1-5月'!Z82</f>
        <v>#REF!</v>
      </c>
      <c r="AA82" s="26" t="e">
        <f>#REF!-'1-5月'!AA82</f>
        <v>#REF!</v>
      </c>
      <c r="AB82" s="26" t="e">
        <f>#REF!-'1-5月'!AB82</f>
        <v>#REF!</v>
      </c>
      <c r="AC82" s="26" t="e">
        <f>#REF!-'1-5月'!AC82</f>
        <v>#REF!</v>
      </c>
      <c r="AD82" s="26" t="e">
        <f>#REF!-'1-5月'!AD82</f>
        <v>#REF!</v>
      </c>
      <c r="AE82" s="26" t="e">
        <f>#REF!-'1-5月'!AE82</f>
        <v>#REF!</v>
      </c>
      <c r="AF82" s="26" t="e">
        <f>#REF!-'1-5月'!AF82</f>
        <v>#REF!</v>
      </c>
      <c r="AG82" s="26" t="e">
        <f>#REF!-'1-5月'!AG82</f>
        <v>#REF!</v>
      </c>
      <c r="AH82" s="26" t="e">
        <f>#REF!-'1-5月'!AH82</f>
        <v>#REF!</v>
      </c>
      <c r="AI82" s="26" t="e">
        <f>#REF!-'1-5月'!AI82</f>
        <v>#REF!</v>
      </c>
      <c r="AJ82" s="26" t="e">
        <f>#REF!-'1-5月'!AJ82</f>
        <v>#REF!</v>
      </c>
      <c r="AK82" s="26" t="e">
        <f>#REF!-'1-5月'!AK82</f>
        <v>#REF!</v>
      </c>
      <c r="AL82" s="26" t="e">
        <f>#REF!-'1-5月'!AL82</f>
        <v>#REF!</v>
      </c>
      <c r="AM82" s="26" t="e">
        <f>#REF!-'1-5月'!AM82</f>
        <v>#REF!</v>
      </c>
      <c r="AN82" s="26" t="e">
        <f>#REF!-'1-5月'!AN82</f>
        <v>#REF!</v>
      </c>
      <c r="AO82" s="26" t="e">
        <f>#REF!-'1-5月'!AO82</f>
        <v>#REF!</v>
      </c>
      <c r="AP82" s="26" t="e">
        <f>#REF!-'1-5月'!AP82</f>
        <v>#REF!</v>
      </c>
      <c r="AQ82" s="26" t="e">
        <f>#REF!-'1-5月'!AQ82</f>
        <v>#REF!</v>
      </c>
      <c r="AR82" s="26" t="e">
        <f>#REF!-'1-5月'!AR82</f>
        <v>#REF!</v>
      </c>
      <c r="AS82" s="26" t="e">
        <f>#REF!-'1-5月'!AS82</f>
        <v>#REF!</v>
      </c>
      <c r="AT82" s="26" t="e">
        <f>#REF!-'1-5月'!AT82</f>
        <v>#REF!</v>
      </c>
      <c r="AU82" s="26" t="e">
        <f>#REF!-'1-5月'!AU82</f>
        <v>#REF!</v>
      </c>
      <c r="AV82" s="26" t="e">
        <f>#REF!-'1-5月'!AV82</f>
        <v>#REF!</v>
      </c>
      <c r="AW82" s="26" t="e">
        <f>#REF!-'1-5月'!AW82</f>
        <v>#REF!</v>
      </c>
      <c r="AX82" s="26" t="e">
        <f>#REF!-'1-5月'!AX82</f>
        <v>#REF!</v>
      </c>
      <c r="AY82" s="35" t="s">
        <v>346</v>
      </c>
    </row>
    <row r="83" customHeight="true" spans="1:51">
      <c r="A83" s="8" t="s">
        <v>183</v>
      </c>
      <c r="B83" s="13">
        <v>31</v>
      </c>
      <c r="C83" s="10" t="s">
        <v>184</v>
      </c>
      <c r="D83" s="10" t="s">
        <v>185</v>
      </c>
      <c r="E83" s="10"/>
      <c r="F83" s="15" t="s">
        <v>347</v>
      </c>
      <c r="G83" s="26" t="e">
        <f>#REF!-'1-5月'!G83</f>
        <v>#REF!</v>
      </c>
      <c r="H83" s="26" t="e">
        <f>#REF!-'1-5月'!H83</f>
        <v>#REF!</v>
      </c>
      <c r="I83" s="26" t="e">
        <f>#REF!-'1-5月'!I83</f>
        <v>#REF!</v>
      </c>
      <c r="J83" s="26" t="e">
        <f>#REF!-'1-5月'!J83</f>
        <v>#REF!</v>
      </c>
      <c r="K83" s="26" t="e">
        <f>#REF!-'1-5月'!K83</f>
        <v>#REF!</v>
      </c>
      <c r="L83" s="26" t="e">
        <f>#REF!-'1-5月'!L83</f>
        <v>#REF!</v>
      </c>
      <c r="M83" s="26" t="e">
        <f>#REF!-'1-5月'!M83</f>
        <v>#REF!</v>
      </c>
      <c r="N83" s="26" t="e">
        <f>#REF!-'1-5月'!N83</f>
        <v>#REF!</v>
      </c>
      <c r="O83" s="26" t="e">
        <f>#REF!-'1-5月'!O83</f>
        <v>#REF!</v>
      </c>
      <c r="P83" s="26" t="e">
        <f>#REF!-'1-5月'!P83</f>
        <v>#REF!</v>
      </c>
      <c r="Q83" s="26" t="e">
        <f>#REF!-'1-5月'!Q83</f>
        <v>#REF!</v>
      </c>
      <c r="R83" s="26" t="e">
        <f>#REF!-'1-5月'!R83</f>
        <v>#REF!</v>
      </c>
      <c r="S83" s="26" t="e">
        <f>#REF!-'1-5月'!S83</f>
        <v>#REF!</v>
      </c>
      <c r="T83" s="26" t="e">
        <f>#REF!-'1-5月'!T83</f>
        <v>#REF!</v>
      </c>
      <c r="U83" s="26" t="e">
        <f>#REF!-'1-5月'!U83</f>
        <v>#REF!</v>
      </c>
      <c r="V83" s="26" t="e">
        <f>#REF!-'1-5月'!V83</f>
        <v>#REF!</v>
      </c>
      <c r="W83" s="26" t="e">
        <f>#REF!-'1-5月'!W83</f>
        <v>#REF!</v>
      </c>
      <c r="X83" s="26" t="e">
        <f>#REF!-'1-5月'!X83</f>
        <v>#REF!</v>
      </c>
      <c r="Y83" s="26" t="e">
        <f>#REF!-'1-5月'!Y83</f>
        <v>#REF!</v>
      </c>
      <c r="Z83" s="26" t="e">
        <f>#REF!-'1-5月'!Z83</f>
        <v>#REF!</v>
      </c>
      <c r="AA83" s="26" t="e">
        <f>#REF!-'1-5月'!AA83</f>
        <v>#REF!</v>
      </c>
      <c r="AB83" s="26" t="e">
        <f>#REF!-'1-5月'!AB83</f>
        <v>#REF!</v>
      </c>
      <c r="AC83" s="26" t="e">
        <f>#REF!-'1-5月'!AC83</f>
        <v>#REF!</v>
      </c>
      <c r="AD83" s="26" t="e">
        <f>#REF!-'1-5月'!AD83</f>
        <v>#REF!</v>
      </c>
      <c r="AE83" s="26" t="e">
        <f>#REF!-'1-5月'!AE83</f>
        <v>#REF!</v>
      </c>
      <c r="AF83" s="26" t="e">
        <f>#REF!-'1-5月'!AF83</f>
        <v>#REF!</v>
      </c>
      <c r="AG83" s="26" t="e">
        <f>#REF!-'1-5月'!AG83</f>
        <v>#REF!</v>
      </c>
      <c r="AH83" s="26" t="e">
        <f>#REF!-'1-5月'!AH83</f>
        <v>#REF!</v>
      </c>
      <c r="AI83" s="26" t="e">
        <f>#REF!-'1-5月'!AI83</f>
        <v>#REF!</v>
      </c>
      <c r="AJ83" s="26" t="e">
        <f>#REF!-'1-5月'!AJ83</f>
        <v>#REF!</v>
      </c>
      <c r="AK83" s="26" t="e">
        <f>#REF!-'1-5月'!AK83</f>
        <v>#REF!</v>
      </c>
      <c r="AL83" s="26" t="e">
        <f>#REF!-'1-5月'!AL83</f>
        <v>#REF!</v>
      </c>
      <c r="AM83" s="26" t="e">
        <f>#REF!-'1-5月'!AM83</f>
        <v>#REF!</v>
      </c>
      <c r="AN83" s="26" t="e">
        <f>#REF!-'1-5月'!AN83</f>
        <v>#REF!</v>
      </c>
      <c r="AO83" s="26" t="e">
        <f>#REF!-'1-5月'!AO83</f>
        <v>#REF!</v>
      </c>
      <c r="AP83" s="26" t="e">
        <f>#REF!-'1-5月'!AP83</f>
        <v>#REF!</v>
      </c>
      <c r="AQ83" s="26" t="e">
        <f>#REF!-'1-5月'!AQ83</f>
        <v>#REF!</v>
      </c>
      <c r="AR83" s="26" t="e">
        <f>#REF!-'1-5月'!AR83</f>
        <v>#REF!</v>
      </c>
      <c r="AS83" s="26" t="e">
        <f>#REF!-'1-5月'!AS83</f>
        <v>#REF!</v>
      </c>
      <c r="AT83" s="26" t="e">
        <f>#REF!-'1-5月'!AT83</f>
        <v>#REF!</v>
      </c>
      <c r="AU83" s="26" t="e">
        <f>#REF!-'1-5月'!AU83</f>
        <v>#REF!</v>
      </c>
      <c r="AV83" s="26" t="e">
        <f>#REF!-'1-5月'!AV83</f>
        <v>#REF!</v>
      </c>
      <c r="AW83" s="26" t="e">
        <f>#REF!-'1-5月'!AW83</f>
        <v>#REF!</v>
      </c>
      <c r="AX83" s="26" t="e">
        <f>#REF!-'1-5月'!AX83</f>
        <v>#REF!</v>
      </c>
      <c r="AY83" s="35"/>
    </row>
    <row r="84" customHeight="true" spans="1:51">
      <c r="A84" s="11"/>
      <c r="B84" s="14"/>
      <c r="C84" s="10"/>
      <c r="D84" s="10" t="s">
        <v>187</v>
      </c>
      <c r="E84" s="10"/>
      <c r="F84" s="15" t="s">
        <v>347</v>
      </c>
      <c r="G84" s="26" t="e">
        <f>#REF!-'1-5月'!G84</f>
        <v>#REF!</v>
      </c>
      <c r="H84" s="26" t="e">
        <f>#REF!-'1-5月'!H84</f>
        <v>#REF!</v>
      </c>
      <c r="I84" s="26" t="e">
        <f>#REF!-'1-5月'!I84</f>
        <v>#REF!</v>
      </c>
      <c r="J84" s="26" t="e">
        <f>#REF!-'1-5月'!J84</f>
        <v>#REF!</v>
      </c>
      <c r="K84" s="26" t="e">
        <f>#REF!-'1-5月'!K84</f>
        <v>#REF!</v>
      </c>
      <c r="L84" s="26" t="e">
        <f>#REF!-'1-5月'!L84</f>
        <v>#REF!</v>
      </c>
      <c r="M84" s="26" t="e">
        <f>#REF!-'1-5月'!M84</f>
        <v>#REF!</v>
      </c>
      <c r="N84" s="26" t="e">
        <f>#REF!-'1-5月'!N84</f>
        <v>#REF!</v>
      </c>
      <c r="O84" s="26" t="e">
        <f>#REF!-'1-5月'!O84</f>
        <v>#REF!</v>
      </c>
      <c r="P84" s="26" t="e">
        <f>#REF!-'1-5月'!P84</f>
        <v>#REF!</v>
      </c>
      <c r="Q84" s="26" t="e">
        <f>#REF!-'1-5月'!Q84</f>
        <v>#REF!</v>
      </c>
      <c r="R84" s="26" t="e">
        <f>#REF!-'1-5月'!R84</f>
        <v>#REF!</v>
      </c>
      <c r="S84" s="26" t="e">
        <f>#REF!-'1-5月'!S84</f>
        <v>#REF!</v>
      </c>
      <c r="T84" s="26" t="e">
        <f>#REF!-'1-5月'!T84</f>
        <v>#REF!</v>
      </c>
      <c r="U84" s="26" t="e">
        <f>#REF!-'1-5月'!U84</f>
        <v>#REF!</v>
      </c>
      <c r="V84" s="26" t="e">
        <f>#REF!-'1-5月'!V84</f>
        <v>#REF!</v>
      </c>
      <c r="W84" s="26" t="e">
        <f>#REF!-'1-5月'!W84</f>
        <v>#REF!</v>
      </c>
      <c r="X84" s="26" t="e">
        <f>#REF!-'1-5月'!X84</f>
        <v>#REF!</v>
      </c>
      <c r="Y84" s="26" t="e">
        <f>#REF!-'1-5月'!Y84</f>
        <v>#REF!</v>
      </c>
      <c r="Z84" s="26" t="e">
        <f>#REF!-'1-5月'!Z84</f>
        <v>#REF!</v>
      </c>
      <c r="AA84" s="26" t="e">
        <f>#REF!-'1-5月'!AA84</f>
        <v>#REF!</v>
      </c>
      <c r="AB84" s="26" t="e">
        <f>#REF!-'1-5月'!AB84</f>
        <v>#REF!</v>
      </c>
      <c r="AC84" s="26" t="e">
        <f>#REF!-'1-5月'!AC84</f>
        <v>#REF!</v>
      </c>
      <c r="AD84" s="26" t="e">
        <f>#REF!-'1-5月'!AD84</f>
        <v>#REF!</v>
      </c>
      <c r="AE84" s="26" t="e">
        <f>#REF!-'1-5月'!AE84</f>
        <v>#REF!</v>
      </c>
      <c r="AF84" s="26" t="e">
        <f>#REF!-'1-5月'!AF84</f>
        <v>#REF!</v>
      </c>
      <c r="AG84" s="26" t="e">
        <f>#REF!-'1-5月'!AG84</f>
        <v>#REF!</v>
      </c>
      <c r="AH84" s="26" t="e">
        <f>#REF!-'1-5月'!AH84</f>
        <v>#REF!</v>
      </c>
      <c r="AI84" s="26" t="e">
        <f>#REF!-'1-5月'!AI84</f>
        <v>#REF!</v>
      </c>
      <c r="AJ84" s="26" t="e">
        <f>#REF!-'1-5月'!AJ84</f>
        <v>#REF!</v>
      </c>
      <c r="AK84" s="26" t="e">
        <f>#REF!-'1-5月'!AK84</f>
        <v>#REF!</v>
      </c>
      <c r="AL84" s="26" t="e">
        <f>#REF!-'1-5月'!AL84</f>
        <v>#REF!</v>
      </c>
      <c r="AM84" s="26" t="e">
        <f>#REF!-'1-5月'!AM84</f>
        <v>#REF!</v>
      </c>
      <c r="AN84" s="26" t="e">
        <f>#REF!-'1-5月'!AN84</f>
        <v>#REF!</v>
      </c>
      <c r="AO84" s="26" t="e">
        <f>#REF!-'1-5月'!AO84</f>
        <v>#REF!</v>
      </c>
      <c r="AP84" s="26" t="e">
        <f>#REF!-'1-5月'!AP84</f>
        <v>#REF!</v>
      </c>
      <c r="AQ84" s="26" t="e">
        <f>#REF!-'1-5月'!AQ84</f>
        <v>#REF!</v>
      </c>
      <c r="AR84" s="26" t="e">
        <f>#REF!-'1-5月'!AR84</f>
        <v>#REF!</v>
      </c>
      <c r="AS84" s="26" t="e">
        <f>#REF!-'1-5月'!AS84</f>
        <v>#REF!</v>
      </c>
      <c r="AT84" s="26" t="e">
        <f>#REF!-'1-5月'!AT84</f>
        <v>#REF!</v>
      </c>
      <c r="AU84" s="26" t="e">
        <f>#REF!-'1-5月'!AU84</f>
        <v>#REF!</v>
      </c>
      <c r="AV84" s="26" t="e">
        <f>#REF!-'1-5月'!AV84</f>
        <v>#REF!</v>
      </c>
      <c r="AW84" s="26" t="e">
        <f>#REF!-'1-5月'!AW84</f>
        <v>#REF!</v>
      </c>
      <c r="AX84" s="26" t="e">
        <f>#REF!-'1-5月'!AX84</f>
        <v>#REF!</v>
      </c>
      <c r="AY84" s="35"/>
    </row>
    <row r="85" customHeight="true" spans="1:51">
      <c r="A85" s="11"/>
      <c r="B85" s="14"/>
      <c r="C85" s="10"/>
      <c r="D85" s="10" t="s">
        <v>188</v>
      </c>
      <c r="E85" s="10"/>
      <c r="F85" s="15" t="s">
        <v>347</v>
      </c>
      <c r="G85" s="26" t="e">
        <f>#REF!-'1-5月'!G85</f>
        <v>#REF!</v>
      </c>
      <c r="H85" s="26" t="e">
        <f>#REF!-'1-5月'!H85</f>
        <v>#REF!</v>
      </c>
      <c r="I85" s="26" t="e">
        <f>#REF!-'1-5月'!I85</f>
        <v>#REF!</v>
      </c>
      <c r="J85" s="26" t="e">
        <f>#REF!-'1-5月'!J85</f>
        <v>#REF!</v>
      </c>
      <c r="K85" s="26" t="e">
        <f>#REF!-'1-5月'!K85</f>
        <v>#REF!</v>
      </c>
      <c r="L85" s="26" t="e">
        <f>#REF!-'1-5月'!L85</f>
        <v>#REF!</v>
      </c>
      <c r="M85" s="26" t="e">
        <f>#REF!-'1-5月'!M85</f>
        <v>#REF!</v>
      </c>
      <c r="N85" s="26" t="e">
        <f>#REF!-'1-5月'!N85</f>
        <v>#REF!</v>
      </c>
      <c r="O85" s="26" t="e">
        <f>#REF!-'1-5月'!O85</f>
        <v>#REF!</v>
      </c>
      <c r="P85" s="26" t="e">
        <f>#REF!-'1-5月'!P85</f>
        <v>#REF!</v>
      </c>
      <c r="Q85" s="26" t="e">
        <f>#REF!-'1-5月'!Q85</f>
        <v>#REF!</v>
      </c>
      <c r="R85" s="26" t="e">
        <f>#REF!-'1-5月'!R85</f>
        <v>#REF!</v>
      </c>
      <c r="S85" s="26" t="e">
        <f>#REF!-'1-5月'!S85</f>
        <v>#REF!</v>
      </c>
      <c r="T85" s="26" t="e">
        <f>#REF!-'1-5月'!T85</f>
        <v>#REF!</v>
      </c>
      <c r="U85" s="26" t="e">
        <f>#REF!-'1-5月'!U85</f>
        <v>#REF!</v>
      </c>
      <c r="V85" s="26" t="e">
        <f>#REF!-'1-5月'!V85</f>
        <v>#REF!</v>
      </c>
      <c r="W85" s="26" t="e">
        <f>#REF!-'1-5月'!W85</f>
        <v>#REF!</v>
      </c>
      <c r="X85" s="26" t="e">
        <f>#REF!-'1-5月'!X85</f>
        <v>#REF!</v>
      </c>
      <c r="Y85" s="26" t="e">
        <f>#REF!-'1-5月'!Y85</f>
        <v>#REF!</v>
      </c>
      <c r="Z85" s="26" t="e">
        <f>#REF!-'1-5月'!Z85</f>
        <v>#REF!</v>
      </c>
      <c r="AA85" s="26" t="e">
        <f>#REF!-'1-5月'!AA85</f>
        <v>#REF!</v>
      </c>
      <c r="AB85" s="26" t="e">
        <f>#REF!-'1-5月'!AB85</f>
        <v>#REF!</v>
      </c>
      <c r="AC85" s="26" t="e">
        <f>#REF!-'1-5月'!AC85</f>
        <v>#REF!</v>
      </c>
      <c r="AD85" s="26" t="e">
        <f>#REF!-'1-5月'!AD85</f>
        <v>#REF!</v>
      </c>
      <c r="AE85" s="26" t="e">
        <f>#REF!-'1-5月'!AE85</f>
        <v>#REF!</v>
      </c>
      <c r="AF85" s="26" t="e">
        <f>#REF!-'1-5月'!AF85</f>
        <v>#REF!</v>
      </c>
      <c r="AG85" s="26" t="e">
        <f>#REF!-'1-5月'!AG85</f>
        <v>#REF!</v>
      </c>
      <c r="AH85" s="26" t="e">
        <f>#REF!-'1-5月'!AH85</f>
        <v>#REF!</v>
      </c>
      <c r="AI85" s="26" t="e">
        <f>#REF!-'1-5月'!AI85</f>
        <v>#REF!</v>
      </c>
      <c r="AJ85" s="26" t="e">
        <f>#REF!-'1-5月'!AJ85</f>
        <v>#REF!</v>
      </c>
      <c r="AK85" s="26" t="e">
        <f>#REF!-'1-5月'!AK85</f>
        <v>#REF!</v>
      </c>
      <c r="AL85" s="26" t="e">
        <f>#REF!-'1-5月'!AL85</f>
        <v>#REF!</v>
      </c>
      <c r="AM85" s="26" t="e">
        <f>#REF!-'1-5月'!AM85</f>
        <v>#REF!</v>
      </c>
      <c r="AN85" s="26" t="e">
        <f>#REF!-'1-5月'!AN85</f>
        <v>#REF!</v>
      </c>
      <c r="AO85" s="26" t="e">
        <f>#REF!-'1-5月'!AO85</f>
        <v>#REF!</v>
      </c>
      <c r="AP85" s="26" t="e">
        <f>#REF!-'1-5月'!AP85</f>
        <v>#REF!</v>
      </c>
      <c r="AQ85" s="26" t="e">
        <f>#REF!-'1-5月'!AQ85</f>
        <v>#REF!</v>
      </c>
      <c r="AR85" s="26" t="e">
        <f>#REF!-'1-5月'!AR85</f>
        <v>#REF!</v>
      </c>
      <c r="AS85" s="26" t="e">
        <f>#REF!-'1-5月'!AS85</f>
        <v>#REF!</v>
      </c>
      <c r="AT85" s="26" t="e">
        <f>#REF!-'1-5月'!AT85</f>
        <v>#REF!</v>
      </c>
      <c r="AU85" s="26" t="e">
        <f>#REF!-'1-5月'!AU85</f>
        <v>#REF!</v>
      </c>
      <c r="AV85" s="26" t="e">
        <f>#REF!-'1-5月'!AV85</f>
        <v>#REF!</v>
      </c>
      <c r="AW85" s="26" t="e">
        <f>#REF!-'1-5月'!AW85</f>
        <v>#REF!</v>
      </c>
      <c r="AX85" s="26" t="e">
        <f>#REF!-'1-5月'!AX85</f>
        <v>#REF!</v>
      </c>
      <c r="AY85" s="35"/>
    </row>
    <row r="86" customHeight="true" spans="1:51">
      <c r="A86" s="11"/>
      <c r="B86" s="14"/>
      <c r="C86" s="10"/>
      <c r="D86" s="10" t="s">
        <v>189</v>
      </c>
      <c r="E86" s="10"/>
      <c r="F86" s="15" t="s">
        <v>347</v>
      </c>
      <c r="G86" s="26" t="e">
        <f>#REF!-'1-5月'!G86</f>
        <v>#REF!</v>
      </c>
      <c r="H86" s="26" t="e">
        <f>#REF!-'1-5月'!H86</f>
        <v>#REF!</v>
      </c>
      <c r="I86" s="26" t="e">
        <f>#REF!-'1-5月'!I86</f>
        <v>#REF!</v>
      </c>
      <c r="J86" s="26" t="e">
        <f>#REF!-'1-5月'!J86</f>
        <v>#REF!</v>
      </c>
      <c r="K86" s="26" t="e">
        <f>#REF!-'1-5月'!K86</f>
        <v>#REF!</v>
      </c>
      <c r="L86" s="26" t="e">
        <f>#REF!-'1-5月'!L86</f>
        <v>#REF!</v>
      </c>
      <c r="M86" s="26" t="e">
        <f>#REF!-'1-5月'!M86</f>
        <v>#REF!</v>
      </c>
      <c r="N86" s="26" t="e">
        <f>#REF!-'1-5月'!N86</f>
        <v>#REF!</v>
      </c>
      <c r="O86" s="26" t="e">
        <f>#REF!-'1-5月'!O86</f>
        <v>#REF!</v>
      </c>
      <c r="P86" s="26" t="e">
        <f>#REF!-'1-5月'!P86</f>
        <v>#REF!</v>
      </c>
      <c r="Q86" s="26" t="e">
        <f>#REF!-'1-5月'!Q86</f>
        <v>#REF!</v>
      </c>
      <c r="R86" s="26" t="e">
        <f>#REF!-'1-5月'!R86</f>
        <v>#REF!</v>
      </c>
      <c r="S86" s="26" t="e">
        <f>#REF!-'1-5月'!S86</f>
        <v>#REF!</v>
      </c>
      <c r="T86" s="26" t="e">
        <f>#REF!-'1-5月'!T86</f>
        <v>#REF!</v>
      </c>
      <c r="U86" s="26" t="e">
        <f>#REF!-'1-5月'!U86</f>
        <v>#REF!</v>
      </c>
      <c r="V86" s="26" t="e">
        <f>#REF!-'1-5月'!V86</f>
        <v>#REF!</v>
      </c>
      <c r="W86" s="26" t="e">
        <f>#REF!-'1-5月'!W86</f>
        <v>#REF!</v>
      </c>
      <c r="X86" s="26" t="e">
        <f>#REF!-'1-5月'!X86</f>
        <v>#REF!</v>
      </c>
      <c r="Y86" s="26" t="e">
        <f>#REF!-'1-5月'!Y86</f>
        <v>#REF!</v>
      </c>
      <c r="Z86" s="26" t="e">
        <f>#REF!-'1-5月'!Z86</f>
        <v>#REF!</v>
      </c>
      <c r="AA86" s="26" t="e">
        <f>#REF!-'1-5月'!AA86</f>
        <v>#REF!</v>
      </c>
      <c r="AB86" s="26" t="e">
        <f>#REF!-'1-5月'!AB86</f>
        <v>#REF!</v>
      </c>
      <c r="AC86" s="26" t="e">
        <f>#REF!-'1-5月'!AC86</f>
        <v>#REF!</v>
      </c>
      <c r="AD86" s="26" t="e">
        <f>#REF!-'1-5月'!AD86</f>
        <v>#REF!</v>
      </c>
      <c r="AE86" s="26" t="e">
        <f>#REF!-'1-5月'!AE86</f>
        <v>#REF!</v>
      </c>
      <c r="AF86" s="26" t="e">
        <f>#REF!-'1-5月'!AF86</f>
        <v>#REF!</v>
      </c>
      <c r="AG86" s="26" t="e">
        <f>#REF!-'1-5月'!AG86</f>
        <v>#REF!</v>
      </c>
      <c r="AH86" s="26" t="e">
        <f>#REF!-'1-5月'!AH86</f>
        <v>#REF!</v>
      </c>
      <c r="AI86" s="26" t="e">
        <f>#REF!-'1-5月'!AI86</f>
        <v>#REF!</v>
      </c>
      <c r="AJ86" s="26" t="e">
        <f>#REF!-'1-5月'!AJ86</f>
        <v>#REF!</v>
      </c>
      <c r="AK86" s="26" t="e">
        <f>#REF!-'1-5月'!AK86</f>
        <v>#REF!</v>
      </c>
      <c r="AL86" s="26" t="e">
        <f>#REF!-'1-5月'!AL86</f>
        <v>#REF!</v>
      </c>
      <c r="AM86" s="26" t="e">
        <f>#REF!-'1-5月'!AM86</f>
        <v>#REF!</v>
      </c>
      <c r="AN86" s="26" t="e">
        <f>#REF!-'1-5月'!AN86</f>
        <v>#REF!</v>
      </c>
      <c r="AO86" s="26" t="e">
        <f>#REF!-'1-5月'!AO86</f>
        <v>#REF!</v>
      </c>
      <c r="AP86" s="26" t="e">
        <f>#REF!-'1-5月'!AP86</f>
        <v>#REF!</v>
      </c>
      <c r="AQ86" s="26" t="e">
        <f>#REF!-'1-5月'!AQ86</f>
        <v>#REF!</v>
      </c>
      <c r="AR86" s="26" t="e">
        <f>#REF!-'1-5月'!AR86</f>
        <v>#REF!</v>
      </c>
      <c r="AS86" s="26" t="e">
        <f>#REF!-'1-5月'!AS86</f>
        <v>#REF!</v>
      </c>
      <c r="AT86" s="26" t="e">
        <f>#REF!-'1-5月'!AT86</f>
        <v>#REF!</v>
      </c>
      <c r="AU86" s="26" t="e">
        <f>#REF!-'1-5月'!AU86</f>
        <v>#REF!</v>
      </c>
      <c r="AV86" s="26" t="e">
        <f>#REF!-'1-5月'!AV86</f>
        <v>#REF!</v>
      </c>
      <c r="AW86" s="26" t="e">
        <f>#REF!-'1-5月'!AW86</f>
        <v>#REF!</v>
      </c>
      <c r="AX86" s="26" t="e">
        <f>#REF!-'1-5月'!AX86</f>
        <v>#REF!</v>
      </c>
      <c r="AY86" s="35"/>
    </row>
    <row r="87" customHeight="true" spans="1:51">
      <c r="A87" s="11"/>
      <c r="B87" s="13">
        <v>32</v>
      </c>
      <c r="C87" s="10" t="s">
        <v>192</v>
      </c>
      <c r="D87" s="10" t="s">
        <v>193</v>
      </c>
      <c r="E87" s="10"/>
      <c r="F87" s="15" t="s">
        <v>348</v>
      </c>
      <c r="G87" s="26" t="e">
        <f>#REF!-'1-5月'!G87</f>
        <v>#REF!</v>
      </c>
      <c r="H87" s="26" t="e">
        <f>#REF!-'1-5月'!H87</f>
        <v>#REF!</v>
      </c>
      <c r="I87" s="26" t="e">
        <f>#REF!-'1-5月'!I87</f>
        <v>#REF!</v>
      </c>
      <c r="J87" s="26" t="e">
        <f>#REF!-'1-5月'!J87</f>
        <v>#REF!</v>
      </c>
      <c r="K87" s="26" t="e">
        <f>#REF!-'1-5月'!K87</f>
        <v>#REF!</v>
      </c>
      <c r="L87" s="26" t="e">
        <f>#REF!-'1-5月'!L87</f>
        <v>#REF!</v>
      </c>
      <c r="M87" s="26" t="e">
        <f>#REF!-'1-5月'!M87</f>
        <v>#REF!</v>
      </c>
      <c r="N87" s="26" t="e">
        <f>#REF!-'1-5月'!N87</f>
        <v>#REF!</v>
      </c>
      <c r="O87" s="26" t="e">
        <f>#REF!-'1-5月'!O87</f>
        <v>#REF!</v>
      </c>
      <c r="P87" s="26" t="e">
        <f>#REF!-'1-5月'!P87</f>
        <v>#REF!</v>
      </c>
      <c r="Q87" s="26" t="e">
        <f>#REF!-'1-5月'!Q87</f>
        <v>#REF!</v>
      </c>
      <c r="R87" s="26" t="e">
        <f>#REF!-'1-5月'!R87</f>
        <v>#REF!</v>
      </c>
      <c r="S87" s="26" t="e">
        <f>#REF!-'1-5月'!S87</f>
        <v>#REF!</v>
      </c>
      <c r="T87" s="26" t="e">
        <f>#REF!-'1-5月'!T87</f>
        <v>#REF!</v>
      </c>
      <c r="U87" s="26" t="e">
        <f>#REF!-'1-5月'!U87</f>
        <v>#REF!</v>
      </c>
      <c r="V87" s="26" t="e">
        <f>#REF!-'1-5月'!V87</f>
        <v>#REF!</v>
      </c>
      <c r="W87" s="26" t="e">
        <f>#REF!-'1-5月'!W87</f>
        <v>#REF!</v>
      </c>
      <c r="X87" s="26" t="e">
        <f>#REF!-'1-5月'!X87</f>
        <v>#REF!</v>
      </c>
      <c r="Y87" s="26" t="e">
        <f>#REF!-'1-5月'!Y87</f>
        <v>#REF!</v>
      </c>
      <c r="Z87" s="26" t="e">
        <f>#REF!-'1-5月'!Z87</f>
        <v>#REF!</v>
      </c>
      <c r="AA87" s="26" t="e">
        <f>#REF!-'1-5月'!AA87</f>
        <v>#REF!</v>
      </c>
      <c r="AB87" s="26" t="e">
        <f>#REF!-'1-5月'!AB87</f>
        <v>#REF!</v>
      </c>
      <c r="AC87" s="26" t="e">
        <f>#REF!-'1-5月'!AC87</f>
        <v>#REF!</v>
      </c>
      <c r="AD87" s="26" t="e">
        <f>#REF!-'1-5月'!AD87</f>
        <v>#REF!</v>
      </c>
      <c r="AE87" s="26" t="e">
        <f>#REF!-'1-5月'!AE87</f>
        <v>#REF!</v>
      </c>
      <c r="AF87" s="26" t="e">
        <f>#REF!-'1-5月'!AF87</f>
        <v>#REF!</v>
      </c>
      <c r="AG87" s="26" t="e">
        <f>#REF!-'1-5月'!AG87</f>
        <v>#REF!</v>
      </c>
      <c r="AH87" s="26" t="e">
        <f>#REF!-'1-5月'!AH87</f>
        <v>#REF!</v>
      </c>
      <c r="AI87" s="26" t="e">
        <f>#REF!-'1-5月'!AI87</f>
        <v>#REF!</v>
      </c>
      <c r="AJ87" s="26" t="e">
        <f>#REF!-'1-5月'!AJ87</f>
        <v>#REF!</v>
      </c>
      <c r="AK87" s="26" t="e">
        <f>#REF!-'1-5月'!AK87</f>
        <v>#REF!</v>
      </c>
      <c r="AL87" s="26" t="e">
        <f>#REF!-'1-5月'!AL87</f>
        <v>#REF!</v>
      </c>
      <c r="AM87" s="26" t="e">
        <f>#REF!-'1-5月'!AM87</f>
        <v>#REF!</v>
      </c>
      <c r="AN87" s="26" t="e">
        <f>#REF!-'1-5月'!AN87</f>
        <v>#REF!</v>
      </c>
      <c r="AO87" s="26" t="e">
        <f>#REF!-'1-5月'!AO87</f>
        <v>#REF!</v>
      </c>
      <c r="AP87" s="26" t="e">
        <f>#REF!-'1-5月'!AP87</f>
        <v>#REF!</v>
      </c>
      <c r="AQ87" s="26" t="e">
        <f>#REF!-'1-5月'!AQ87</f>
        <v>#REF!</v>
      </c>
      <c r="AR87" s="26" t="e">
        <f>#REF!-'1-5月'!AR87</f>
        <v>#REF!</v>
      </c>
      <c r="AS87" s="26" t="e">
        <f>#REF!-'1-5月'!AS87</f>
        <v>#REF!</v>
      </c>
      <c r="AT87" s="26" t="e">
        <f>#REF!-'1-5月'!AT87</f>
        <v>#REF!</v>
      </c>
      <c r="AU87" s="26" t="e">
        <f>#REF!-'1-5月'!AU87</f>
        <v>#REF!</v>
      </c>
      <c r="AV87" s="26" t="e">
        <f>#REF!-'1-5月'!AV87</f>
        <v>#REF!</v>
      </c>
      <c r="AW87" s="26" t="e">
        <f>#REF!-'1-5月'!AW87</f>
        <v>#REF!</v>
      </c>
      <c r="AX87" s="26" t="e">
        <f>#REF!-'1-5月'!AX87</f>
        <v>#REF!</v>
      </c>
      <c r="AY87" s="35"/>
    </row>
    <row r="88" customHeight="true" spans="1:51">
      <c r="A88" s="6"/>
      <c r="B88" s="14"/>
      <c r="C88" s="10"/>
      <c r="D88" s="10" t="s">
        <v>195</v>
      </c>
      <c r="E88" s="10"/>
      <c r="F88" s="15" t="s">
        <v>348</v>
      </c>
      <c r="G88" s="26" t="e">
        <f>#REF!-'1-5月'!G88</f>
        <v>#REF!</v>
      </c>
      <c r="H88" s="26" t="e">
        <f>#REF!-'1-5月'!H88</f>
        <v>#REF!</v>
      </c>
      <c r="I88" s="26" t="e">
        <f>#REF!-'1-5月'!I88</f>
        <v>#REF!</v>
      </c>
      <c r="J88" s="26" t="e">
        <f>#REF!-'1-5月'!J88</f>
        <v>#REF!</v>
      </c>
      <c r="K88" s="26" t="e">
        <f>#REF!-'1-5月'!K88</f>
        <v>#REF!</v>
      </c>
      <c r="L88" s="26" t="e">
        <f>#REF!-'1-5月'!L88</f>
        <v>#REF!</v>
      </c>
      <c r="M88" s="26" t="e">
        <f>#REF!-'1-5月'!M88</f>
        <v>#REF!</v>
      </c>
      <c r="N88" s="26" t="e">
        <f>#REF!-'1-5月'!N88</f>
        <v>#REF!</v>
      </c>
      <c r="O88" s="26" t="e">
        <f>#REF!-'1-5月'!O88</f>
        <v>#REF!</v>
      </c>
      <c r="P88" s="26" t="e">
        <f>#REF!-'1-5月'!P88</f>
        <v>#REF!</v>
      </c>
      <c r="Q88" s="26" t="e">
        <f>#REF!-'1-5月'!Q88</f>
        <v>#REF!</v>
      </c>
      <c r="R88" s="26" t="e">
        <f>#REF!-'1-5月'!R88</f>
        <v>#REF!</v>
      </c>
      <c r="S88" s="26" t="e">
        <f>#REF!-'1-5月'!S88</f>
        <v>#REF!</v>
      </c>
      <c r="T88" s="26" t="e">
        <f>#REF!-'1-5月'!T88</f>
        <v>#REF!</v>
      </c>
      <c r="U88" s="26" t="e">
        <f>#REF!-'1-5月'!U88</f>
        <v>#REF!</v>
      </c>
      <c r="V88" s="26" t="e">
        <f>#REF!-'1-5月'!V88</f>
        <v>#REF!</v>
      </c>
      <c r="W88" s="26" t="e">
        <f>#REF!-'1-5月'!W88</f>
        <v>#REF!</v>
      </c>
      <c r="X88" s="26" t="e">
        <f>#REF!-'1-5月'!X88</f>
        <v>#REF!</v>
      </c>
      <c r="Y88" s="26" t="e">
        <f>#REF!-'1-5月'!Y88</f>
        <v>#REF!</v>
      </c>
      <c r="Z88" s="26" t="e">
        <f>#REF!-'1-5月'!Z88</f>
        <v>#REF!</v>
      </c>
      <c r="AA88" s="26" t="e">
        <f>#REF!-'1-5月'!AA88</f>
        <v>#REF!</v>
      </c>
      <c r="AB88" s="26" t="e">
        <f>#REF!-'1-5月'!AB88</f>
        <v>#REF!</v>
      </c>
      <c r="AC88" s="26" t="e">
        <f>#REF!-'1-5月'!AC88</f>
        <v>#REF!</v>
      </c>
      <c r="AD88" s="26" t="e">
        <f>#REF!-'1-5月'!AD88</f>
        <v>#REF!</v>
      </c>
      <c r="AE88" s="26" t="e">
        <f>#REF!-'1-5月'!AE88</f>
        <v>#REF!</v>
      </c>
      <c r="AF88" s="26" t="e">
        <f>#REF!-'1-5月'!AF88</f>
        <v>#REF!</v>
      </c>
      <c r="AG88" s="26" t="e">
        <f>#REF!-'1-5月'!AG88</f>
        <v>#REF!</v>
      </c>
      <c r="AH88" s="26" t="e">
        <f>#REF!-'1-5月'!AH88</f>
        <v>#REF!</v>
      </c>
      <c r="AI88" s="26" t="e">
        <f>#REF!-'1-5月'!AI88</f>
        <v>#REF!</v>
      </c>
      <c r="AJ88" s="26" t="e">
        <f>#REF!-'1-5月'!AJ88</f>
        <v>#REF!</v>
      </c>
      <c r="AK88" s="26" t="e">
        <f>#REF!-'1-5月'!AK88</f>
        <v>#REF!</v>
      </c>
      <c r="AL88" s="26" t="e">
        <f>#REF!-'1-5月'!AL88</f>
        <v>#REF!</v>
      </c>
      <c r="AM88" s="26" t="e">
        <f>#REF!-'1-5月'!AM88</f>
        <v>#REF!</v>
      </c>
      <c r="AN88" s="26" t="e">
        <f>#REF!-'1-5月'!AN88</f>
        <v>#REF!</v>
      </c>
      <c r="AO88" s="26" t="e">
        <f>#REF!-'1-5月'!AO88</f>
        <v>#REF!</v>
      </c>
      <c r="AP88" s="26" t="e">
        <f>#REF!-'1-5月'!AP88</f>
        <v>#REF!</v>
      </c>
      <c r="AQ88" s="26" t="e">
        <f>#REF!-'1-5月'!AQ88</f>
        <v>#REF!</v>
      </c>
      <c r="AR88" s="26" t="e">
        <f>#REF!-'1-5月'!AR88</f>
        <v>#REF!</v>
      </c>
      <c r="AS88" s="26" t="e">
        <f>#REF!-'1-5月'!AS88</f>
        <v>#REF!</v>
      </c>
      <c r="AT88" s="26" t="e">
        <f>#REF!-'1-5月'!AT88</f>
        <v>#REF!</v>
      </c>
      <c r="AU88" s="26" t="e">
        <f>#REF!-'1-5月'!AU88</f>
        <v>#REF!</v>
      </c>
      <c r="AV88" s="26" t="e">
        <f>#REF!-'1-5月'!AV88</f>
        <v>#REF!</v>
      </c>
      <c r="AW88" s="26" t="e">
        <f>#REF!-'1-5月'!AW88</f>
        <v>#REF!</v>
      </c>
      <c r="AX88" s="26" t="e">
        <f>#REF!-'1-5月'!AX88</f>
        <v>#REF!</v>
      </c>
      <c r="AY88" s="35"/>
    </row>
    <row r="89" customHeight="true" spans="1:51">
      <c r="A89" s="8" t="s">
        <v>196</v>
      </c>
      <c r="B89" s="13">
        <v>33</v>
      </c>
      <c r="C89" s="10" t="s">
        <v>197</v>
      </c>
      <c r="D89" s="10" t="s">
        <v>198</v>
      </c>
      <c r="E89" s="10"/>
      <c r="F89" s="15" t="s">
        <v>350</v>
      </c>
      <c r="G89" s="26" t="e">
        <f>#REF!-'1-5月'!G89</f>
        <v>#REF!</v>
      </c>
      <c r="H89" s="26" t="e">
        <f>#REF!-'1-5月'!H89</f>
        <v>#REF!</v>
      </c>
      <c r="I89" s="26" t="e">
        <f>#REF!-'1-5月'!I89</f>
        <v>#REF!</v>
      </c>
      <c r="J89" s="26" t="e">
        <f>#REF!-'1-5月'!J89</f>
        <v>#REF!</v>
      </c>
      <c r="K89" s="26" t="e">
        <f>#REF!-'1-5月'!K89</f>
        <v>#REF!</v>
      </c>
      <c r="L89" s="26" t="e">
        <f>#REF!-'1-5月'!L89</f>
        <v>#REF!</v>
      </c>
      <c r="M89" s="26" t="e">
        <f>#REF!-'1-5月'!M89</f>
        <v>#REF!</v>
      </c>
      <c r="N89" s="26" t="e">
        <f>#REF!-'1-5月'!N89</f>
        <v>#REF!</v>
      </c>
      <c r="O89" s="26" t="e">
        <f>#REF!-'1-5月'!O89</f>
        <v>#REF!</v>
      </c>
      <c r="P89" s="26" t="e">
        <f>#REF!-'1-5月'!P89</f>
        <v>#REF!</v>
      </c>
      <c r="Q89" s="26" t="e">
        <f>#REF!-'1-5月'!Q89</f>
        <v>#REF!</v>
      </c>
      <c r="R89" s="26" t="e">
        <f>#REF!-'1-5月'!R89</f>
        <v>#REF!</v>
      </c>
      <c r="S89" s="26" t="e">
        <f>#REF!-'1-5月'!S89</f>
        <v>#REF!</v>
      </c>
      <c r="T89" s="26" t="e">
        <f>#REF!-'1-5月'!T89</f>
        <v>#REF!</v>
      </c>
      <c r="U89" s="26" t="e">
        <f>#REF!-'1-5月'!U89</f>
        <v>#REF!</v>
      </c>
      <c r="V89" s="26" t="e">
        <f>#REF!-'1-5月'!V89</f>
        <v>#REF!</v>
      </c>
      <c r="W89" s="26" t="e">
        <f>#REF!-'1-5月'!W89</f>
        <v>#REF!</v>
      </c>
      <c r="X89" s="26" t="e">
        <f>#REF!-'1-5月'!X89</f>
        <v>#REF!</v>
      </c>
      <c r="Y89" s="26" t="e">
        <f>#REF!-'1-5月'!Y89</f>
        <v>#REF!</v>
      </c>
      <c r="Z89" s="26" t="e">
        <f>#REF!-'1-5月'!Z89</f>
        <v>#REF!</v>
      </c>
      <c r="AA89" s="26" t="e">
        <f>#REF!-'1-5月'!AA89</f>
        <v>#REF!</v>
      </c>
      <c r="AB89" s="26" t="e">
        <f>#REF!-'1-5月'!AB89</f>
        <v>#REF!</v>
      </c>
      <c r="AC89" s="26" t="e">
        <f>#REF!-'1-5月'!AC89</f>
        <v>#REF!</v>
      </c>
      <c r="AD89" s="26" t="e">
        <f>#REF!-'1-5月'!AD89</f>
        <v>#REF!</v>
      </c>
      <c r="AE89" s="26" t="e">
        <f>#REF!-'1-5月'!AE89</f>
        <v>#REF!</v>
      </c>
      <c r="AF89" s="26" t="e">
        <f>#REF!-'1-5月'!AF89</f>
        <v>#REF!</v>
      </c>
      <c r="AG89" s="26" t="e">
        <f>#REF!-'1-5月'!AG89</f>
        <v>#REF!</v>
      </c>
      <c r="AH89" s="26" t="e">
        <f>#REF!-'1-5月'!AH89</f>
        <v>#REF!</v>
      </c>
      <c r="AI89" s="26" t="e">
        <f>#REF!-'1-5月'!AI89</f>
        <v>#REF!</v>
      </c>
      <c r="AJ89" s="26" t="e">
        <f>#REF!-'1-5月'!AJ89</f>
        <v>#REF!</v>
      </c>
      <c r="AK89" s="26" t="e">
        <f>#REF!-'1-5月'!AK89</f>
        <v>#REF!</v>
      </c>
      <c r="AL89" s="26" t="e">
        <f>#REF!-'1-5月'!AL89</f>
        <v>#REF!</v>
      </c>
      <c r="AM89" s="26" t="e">
        <f>#REF!-'1-5月'!AM89</f>
        <v>#REF!</v>
      </c>
      <c r="AN89" s="26" t="e">
        <f>#REF!-'1-5月'!AN89</f>
        <v>#REF!</v>
      </c>
      <c r="AO89" s="26" t="e">
        <f>#REF!-'1-5月'!AO89</f>
        <v>#REF!</v>
      </c>
      <c r="AP89" s="26" t="e">
        <f>#REF!-'1-5月'!AP89</f>
        <v>#REF!</v>
      </c>
      <c r="AQ89" s="26" t="e">
        <f>#REF!-'1-5月'!AQ89</f>
        <v>#REF!</v>
      </c>
      <c r="AR89" s="26" t="e">
        <f>#REF!-'1-5月'!AR89</f>
        <v>#REF!</v>
      </c>
      <c r="AS89" s="26" t="e">
        <f>#REF!-'1-5月'!AS89</f>
        <v>#REF!</v>
      </c>
      <c r="AT89" s="26" t="e">
        <f>#REF!-'1-5月'!AT89</f>
        <v>#REF!</v>
      </c>
      <c r="AU89" s="26" t="e">
        <f>#REF!-'1-5月'!AU89</f>
        <v>#REF!</v>
      </c>
      <c r="AV89" s="26" t="e">
        <f>#REF!-'1-5月'!AV89</f>
        <v>#REF!</v>
      </c>
      <c r="AW89" s="26" t="e">
        <f>#REF!-'1-5月'!AW89</f>
        <v>#REF!</v>
      </c>
      <c r="AX89" s="26" t="e">
        <f>#REF!-'1-5月'!AX89</f>
        <v>#REF!</v>
      </c>
      <c r="AY89" s="35" t="s">
        <v>352</v>
      </c>
    </row>
    <row r="90" customHeight="true" spans="1:51">
      <c r="A90" s="11"/>
      <c r="B90" s="13">
        <v>34</v>
      </c>
      <c r="C90" s="10" t="s">
        <v>203</v>
      </c>
      <c r="D90" s="10" t="s">
        <v>204</v>
      </c>
      <c r="E90" s="10"/>
      <c r="F90" s="15" t="s">
        <v>350</v>
      </c>
      <c r="G90" s="26" t="e">
        <f>#REF!-'1-5月'!G90</f>
        <v>#REF!</v>
      </c>
      <c r="H90" s="26" t="e">
        <f>#REF!-'1-5月'!H90</f>
        <v>#REF!</v>
      </c>
      <c r="I90" s="26" t="e">
        <f>#REF!-'1-5月'!I90</f>
        <v>#REF!</v>
      </c>
      <c r="J90" s="26" t="e">
        <f>#REF!-'1-5月'!J90</f>
        <v>#REF!</v>
      </c>
      <c r="K90" s="26" t="e">
        <f>#REF!-'1-5月'!K90</f>
        <v>#REF!</v>
      </c>
      <c r="L90" s="26" t="e">
        <f>#REF!-'1-5月'!L90</f>
        <v>#REF!</v>
      </c>
      <c r="M90" s="26" t="e">
        <f>#REF!-'1-5月'!M90</f>
        <v>#REF!</v>
      </c>
      <c r="N90" s="26" t="e">
        <f>#REF!-'1-5月'!N90</f>
        <v>#REF!</v>
      </c>
      <c r="O90" s="26" t="e">
        <f>#REF!-'1-5月'!O90</f>
        <v>#REF!</v>
      </c>
      <c r="P90" s="26" t="e">
        <f>#REF!-'1-5月'!P90</f>
        <v>#REF!</v>
      </c>
      <c r="Q90" s="26" t="e">
        <f>#REF!-'1-5月'!Q90</f>
        <v>#REF!</v>
      </c>
      <c r="R90" s="26" t="e">
        <f>#REF!-'1-5月'!R90</f>
        <v>#REF!</v>
      </c>
      <c r="S90" s="26" t="e">
        <f>#REF!-'1-5月'!S90</f>
        <v>#REF!</v>
      </c>
      <c r="T90" s="26" t="e">
        <f>#REF!-'1-5月'!T90</f>
        <v>#REF!</v>
      </c>
      <c r="U90" s="26" t="e">
        <f>#REF!-'1-5月'!U90</f>
        <v>#REF!</v>
      </c>
      <c r="V90" s="26" t="e">
        <f>#REF!-'1-5月'!V90</f>
        <v>#REF!</v>
      </c>
      <c r="W90" s="26" t="e">
        <f>#REF!-'1-5月'!W90</f>
        <v>#REF!</v>
      </c>
      <c r="X90" s="26" t="e">
        <f>#REF!-'1-5月'!X90</f>
        <v>#REF!</v>
      </c>
      <c r="Y90" s="26" t="e">
        <f>#REF!-'1-5月'!Y90</f>
        <v>#REF!</v>
      </c>
      <c r="Z90" s="26" t="e">
        <f>#REF!-'1-5月'!Z90</f>
        <v>#REF!</v>
      </c>
      <c r="AA90" s="26" t="e">
        <f>#REF!-'1-5月'!AA90</f>
        <v>#REF!</v>
      </c>
      <c r="AB90" s="26" t="e">
        <f>#REF!-'1-5月'!AB90</f>
        <v>#REF!</v>
      </c>
      <c r="AC90" s="26" t="e">
        <f>#REF!-'1-5月'!AC90</f>
        <v>#REF!</v>
      </c>
      <c r="AD90" s="26" t="e">
        <f>#REF!-'1-5月'!AD90</f>
        <v>#REF!</v>
      </c>
      <c r="AE90" s="26" t="e">
        <f>#REF!-'1-5月'!AE90</f>
        <v>#REF!</v>
      </c>
      <c r="AF90" s="26" t="e">
        <f>#REF!-'1-5月'!AF90</f>
        <v>#REF!</v>
      </c>
      <c r="AG90" s="26" t="e">
        <f>#REF!-'1-5月'!AG90</f>
        <v>#REF!</v>
      </c>
      <c r="AH90" s="26" t="e">
        <f>#REF!-'1-5月'!AH90</f>
        <v>#REF!</v>
      </c>
      <c r="AI90" s="26" t="e">
        <f>#REF!-'1-5月'!AI90</f>
        <v>#REF!</v>
      </c>
      <c r="AJ90" s="26" t="e">
        <f>#REF!-'1-5月'!AJ90</f>
        <v>#REF!</v>
      </c>
      <c r="AK90" s="26" t="e">
        <f>#REF!-'1-5月'!AK90</f>
        <v>#REF!</v>
      </c>
      <c r="AL90" s="26" t="e">
        <f>#REF!-'1-5月'!AL90</f>
        <v>#REF!</v>
      </c>
      <c r="AM90" s="26" t="e">
        <f>#REF!-'1-5月'!AM90</f>
        <v>#REF!</v>
      </c>
      <c r="AN90" s="26" t="e">
        <f>#REF!-'1-5月'!AN90</f>
        <v>#REF!</v>
      </c>
      <c r="AO90" s="26" t="e">
        <f>#REF!-'1-5月'!AO90</f>
        <v>#REF!</v>
      </c>
      <c r="AP90" s="26" t="e">
        <f>#REF!-'1-5月'!AP90</f>
        <v>#REF!</v>
      </c>
      <c r="AQ90" s="26" t="e">
        <f>#REF!-'1-5月'!AQ90</f>
        <v>#REF!</v>
      </c>
      <c r="AR90" s="26" t="e">
        <f>#REF!-'1-5月'!AR90</f>
        <v>#REF!</v>
      </c>
      <c r="AS90" s="26" t="e">
        <f>#REF!-'1-5月'!AS90</f>
        <v>#REF!</v>
      </c>
      <c r="AT90" s="26" t="e">
        <f>#REF!-'1-5月'!AT90</f>
        <v>#REF!</v>
      </c>
      <c r="AU90" s="26" t="e">
        <f>#REF!-'1-5月'!AU90</f>
        <v>#REF!</v>
      </c>
      <c r="AV90" s="26" t="e">
        <f>#REF!-'1-5月'!AV90</f>
        <v>#REF!</v>
      </c>
      <c r="AW90" s="26" t="e">
        <f>#REF!-'1-5月'!AW90</f>
        <v>#REF!</v>
      </c>
      <c r="AX90" s="26" t="e">
        <f>#REF!-'1-5月'!AX90</f>
        <v>#REF!</v>
      </c>
      <c r="AY90" s="35" t="s">
        <v>358</v>
      </c>
    </row>
    <row r="91" customHeight="true" spans="1:51">
      <c r="A91" s="6"/>
      <c r="B91" s="13">
        <v>35</v>
      </c>
      <c r="C91" s="10" t="s">
        <v>206</v>
      </c>
      <c r="D91" s="10" t="s">
        <v>207</v>
      </c>
      <c r="E91" s="10"/>
      <c r="F91" s="15" t="s">
        <v>350</v>
      </c>
      <c r="G91" s="26" t="e">
        <f>#REF!-'1-5月'!G91</f>
        <v>#REF!</v>
      </c>
      <c r="H91" s="26" t="e">
        <f>#REF!-'1-5月'!H91</f>
        <v>#REF!</v>
      </c>
      <c r="I91" s="26" t="e">
        <f>#REF!-'1-5月'!I91</f>
        <v>#REF!</v>
      </c>
      <c r="J91" s="26" t="e">
        <f>#REF!-'1-5月'!J91</f>
        <v>#REF!</v>
      </c>
      <c r="K91" s="26" t="e">
        <f>#REF!-'1-5月'!K91</f>
        <v>#REF!</v>
      </c>
      <c r="L91" s="26" t="e">
        <f>#REF!-'1-5月'!L91</f>
        <v>#REF!</v>
      </c>
      <c r="M91" s="26" t="e">
        <f>#REF!-'1-5月'!M91</f>
        <v>#REF!</v>
      </c>
      <c r="N91" s="26" t="e">
        <f>#REF!-'1-5月'!N91</f>
        <v>#REF!</v>
      </c>
      <c r="O91" s="26" t="e">
        <f>#REF!-'1-5月'!O91</f>
        <v>#REF!</v>
      </c>
      <c r="P91" s="26" t="e">
        <f>#REF!-'1-5月'!P91</f>
        <v>#REF!</v>
      </c>
      <c r="Q91" s="26" t="e">
        <f>#REF!-'1-5月'!Q91</f>
        <v>#REF!</v>
      </c>
      <c r="R91" s="26" t="e">
        <f>#REF!-'1-5月'!R91</f>
        <v>#REF!</v>
      </c>
      <c r="S91" s="26" t="e">
        <f>#REF!-'1-5月'!S91</f>
        <v>#REF!</v>
      </c>
      <c r="T91" s="26" t="e">
        <f>#REF!-'1-5月'!T91</f>
        <v>#REF!</v>
      </c>
      <c r="U91" s="26" t="e">
        <f>#REF!-'1-5月'!U91</f>
        <v>#REF!</v>
      </c>
      <c r="V91" s="26" t="e">
        <f>#REF!-'1-5月'!V91</f>
        <v>#REF!</v>
      </c>
      <c r="W91" s="26" t="e">
        <f>#REF!-'1-5月'!W91</f>
        <v>#REF!</v>
      </c>
      <c r="X91" s="26" t="e">
        <f>#REF!-'1-5月'!X91</f>
        <v>#REF!</v>
      </c>
      <c r="Y91" s="26" t="e">
        <f>#REF!-'1-5月'!Y91</f>
        <v>#REF!</v>
      </c>
      <c r="Z91" s="26" t="e">
        <f>#REF!-'1-5月'!Z91</f>
        <v>#REF!</v>
      </c>
      <c r="AA91" s="26" t="e">
        <f>#REF!-'1-5月'!AA91</f>
        <v>#REF!</v>
      </c>
      <c r="AB91" s="26" t="e">
        <f>#REF!-'1-5月'!AB91</f>
        <v>#REF!</v>
      </c>
      <c r="AC91" s="26" t="e">
        <f>#REF!-'1-5月'!AC91</f>
        <v>#REF!</v>
      </c>
      <c r="AD91" s="26" t="e">
        <f>#REF!-'1-5月'!AD91</f>
        <v>#REF!</v>
      </c>
      <c r="AE91" s="26" t="e">
        <f>#REF!-'1-5月'!AE91</f>
        <v>#REF!</v>
      </c>
      <c r="AF91" s="26" t="e">
        <f>#REF!-'1-5月'!AF91</f>
        <v>#REF!</v>
      </c>
      <c r="AG91" s="26" t="e">
        <f>#REF!-'1-5月'!AG91</f>
        <v>#REF!</v>
      </c>
      <c r="AH91" s="26" t="e">
        <f>#REF!-'1-5月'!AH91</f>
        <v>#REF!</v>
      </c>
      <c r="AI91" s="26" t="e">
        <f>#REF!-'1-5月'!AI91</f>
        <v>#REF!</v>
      </c>
      <c r="AJ91" s="26" t="e">
        <f>#REF!-'1-5月'!AJ91</f>
        <v>#REF!</v>
      </c>
      <c r="AK91" s="26" t="e">
        <f>#REF!-'1-5月'!AK91</f>
        <v>#REF!</v>
      </c>
      <c r="AL91" s="26" t="e">
        <f>#REF!-'1-5月'!AL91</f>
        <v>#REF!</v>
      </c>
      <c r="AM91" s="26" t="e">
        <f>#REF!-'1-5月'!AM91</f>
        <v>#REF!</v>
      </c>
      <c r="AN91" s="26" t="e">
        <f>#REF!-'1-5月'!AN91</f>
        <v>#REF!</v>
      </c>
      <c r="AO91" s="26" t="e">
        <f>#REF!-'1-5月'!AO91</f>
        <v>#REF!</v>
      </c>
      <c r="AP91" s="26" t="e">
        <f>#REF!-'1-5月'!AP91</f>
        <v>#REF!</v>
      </c>
      <c r="AQ91" s="26" t="e">
        <f>#REF!-'1-5月'!AQ91</f>
        <v>#REF!</v>
      </c>
      <c r="AR91" s="26" t="e">
        <f>#REF!-'1-5月'!AR91</f>
        <v>#REF!</v>
      </c>
      <c r="AS91" s="26" t="e">
        <f>#REF!-'1-5月'!AS91</f>
        <v>#REF!</v>
      </c>
      <c r="AT91" s="26" t="e">
        <f>#REF!-'1-5月'!AT91</f>
        <v>#REF!</v>
      </c>
      <c r="AU91" s="26" t="e">
        <f>#REF!-'1-5月'!AU91</f>
        <v>#REF!</v>
      </c>
      <c r="AV91" s="26" t="e">
        <f>#REF!-'1-5月'!AV91</f>
        <v>#REF!</v>
      </c>
      <c r="AW91" s="26" t="e">
        <f>#REF!-'1-5月'!AW91</f>
        <v>#REF!</v>
      </c>
      <c r="AX91" s="26" t="e">
        <f>#REF!-'1-5月'!AX91</f>
        <v>#REF!</v>
      </c>
      <c r="AY91" s="35"/>
    </row>
    <row r="92" customHeight="true" spans="1:51">
      <c r="A92" s="8" t="s">
        <v>208</v>
      </c>
      <c r="B92" s="13">
        <v>36</v>
      </c>
      <c r="C92" s="10" t="s">
        <v>209</v>
      </c>
      <c r="D92" s="10" t="s">
        <v>210</v>
      </c>
      <c r="E92" s="10"/>
      <c r="F92" s="15" t="s">
        <v>356</v>
      </c>
      <c r="G92" s="26" t="e">
        <f>#REF!-'1-5月'!G92</f>
        <v>#REF!</v>
      </c>
      <c r="H92" s="26" t="e">
        <f>#REF!-'1-5月'!H92</f>
        <v>#REF!</v>
      </c>
      <c r="I92" s="26" t="e">
        <f>#REF!-'1-5月'!I92</f>
        <v>#REF!</v>
      </c>
      <c r="J92" s="26" t="e">
        <f>#REF!-'1-5月'!J92</f>
        <v>#REF!</v>
      </c>
      <c r="K92" s="26" t="e">
        <f>#REF!-'1-5月'!K92</f>
        <v>#REF!</v>
      </c>
      <c r="L92" s="26" t="e">
        <f>#REF!-'1-5月'!L92</f>
        <v>#REF!</v>
      </c>
      <c r="M92" s="26" t="e">
        <f>#REF!-'1-5月'!M92</f>
        <v>#REF!</v>
      </c>
      <c r="N92" s="26" t="e">
        <f>#REF!-'1-5月'!N92</f>
        <v>#REF!</v>
      </c>
      <c r="O92" s="26" t="e">
        <f>#REF!-'1-5月'!O92</f>
        <v>#REF!</v>
      </c>
      <c r="P92" s="26" t="e">
        <f>#REF!-'1-5月'!P92</f>
        <v>#REF!</v>
      </c>
      <c r="Q92" s="26" t="e">
        <f>#REF!-'1-5月'!Q92</f>
        <v>#REF!</v>
      </c>
      <c r="R92" s="26" t="e">
        <f>#REF!-'1-5月'!R92</f>
        <v>#REF!</v>
      </c>
      <c r="S92" s="26" t="e">
        <f>#REF!-'1-5月'!S92</f>
        <v>#REF!</v>
      </c>
      <c r="T92" s="26" t="e">
        <f>#REF!-'1-5月'!T92</f>
        <v>#REF!</v>
      </c>
      <c r="U92" s="26" t="e">
        <f>#REF!-'1-5月'!U92</f>
        <v>#REF!</v>
      </c>
      <c r="V92" s="26" t="e">
        <f>#REF!-'1-5月'!V92</f>
        <v>#REF!</v>
      </c>
      <c r="W92" s="26" t="e">
        <f>#REF!-'1-5月'!W92</f>
        <v>#REF!</v>
      </c>
      <c r="X92" s="26" t="e">
        <f>#REF!-'1-5月'!X92</f>
        <v>#REF!</v>
      </c>
      <c r="Y92" s="26" t="e">
        <f>#REF!-'1-5月'!Y92</f>
        <v>#REF!</v>
      </c>
      <c r="Z92" s="26" t="e">
        <f>#REF!-'1-5月'!Z92</f>
        <v>#REF!</v>
      </c>
      <c r="AA92" s="26" t="e">
        <f>#REF!-'1-5月'!AA92</f>
        <v>#REF!</v>
      </c>
      <c r="AB92" s="26" t="e">
        <f>#REF!-'1-5月'!AB92</f>
        <v>#REF!</v>
      </c>
      <c r="AC92" s="26" t="e">
        <f>#REF!-'1-5月'!AC92</f>
        <v>#REF!</v>
      </c>
      <c r="AD92" s="26" t="e">
        <f>#REF!-'1-5月'!AD92</f>
        <v>#REF!</v>
      </c>
      <c r="AE92" s="26" t="e">
        <f>#REF!-'1-5月'!AE92</f>
        <v>#REF!</v>
      </c>
      <c r="AF92" s="26" t="e">
        <f>#REF!-'1-5月'!AF92</f>
        <v>#REF!</v>
      </c>
      <c r="AG92" s="26" t="e">
        <f>#REF!-'1-5月'!AG92</f>
        <v>#REF!</v>
      </c>
      <c r="AH92" s="26" t="e">
        <f>#REF!-'1-5月'!AH92</f>
        <v>#REF!</v>
      </c>
      <c r="AI92" s="26" t="e">
        <f>#REF!-'1-5月'!AI92</f>
        <v>#REF!</v>
      </c>
      <c r="AJ92" s="26" t="e">
        <f>#REF!-'1-5月'!AJ92</f>
        <v>#REF!</v>
      </c>
      <c r="AK92" s="26" t="e">
        <f>#REF!-'1-5月'!AK92</f>
        <v>#REF!</v>
      </c>
      <c r="AL92" s="26" t="e">
        <f>#REF!-'1-5月'!AL92</f>
        <v>#REF!</v>
      </c>
      <c r="AM92" s="26" t="e">
        <f>#REF!-'1-5月'!AM92</f>
        <v>#REF!</v>
      </c>
      <c r="AN92" s="26" t="e">
        <f>#REF!-'1-5月'!AN92</f>
        <v>#REF!</v>
      </c>
      <c r="AO92" s="26" t="e">
        <f>#REF!-'1-5月'!AO92</f>
        <v>#REF!</v>
      </c>
      <c r="AP92" s="26" t="e">
        <f>#REF!-'1-5月'!AP92</f>
        <v>#REF!</v>
      </c>
      <c r="AQ92" s="26" t="e">
        <f>#REF!-'1-5月'!AQ92</f>
        <v>#REF!</v>
      </c>
      <c r="AR92" s="26" t="e">
        <f>#REF!-'1-5月'!AR92</f>
        <v>#REF!</v>
      </c>
      <c r="AS92" s="26" t="e">
        <f>#REF!-'1-5月'!AS92</f>
        <v>#REF!</v>
      </c>
      <c r="AT92" s="26" t="e">
        <f>#REF!-'1-5月'!AT92</f>
        <v>#REF!</v>
      </c>
      <c r="AU92" s="26" t="e">
        <f>#REF!-'1-5月'!AU92</f>
        <v>#REF!</v>
      </c>
      <c r="AV92" s="26" t="e">
        <f>#REF!-'1-5月'!AV92</f>
        <v>#REF!</v>
      </c>
      <c r="AW92" s="26" t="e">
        <f>#REF!-'1-5月'!AW92</f>
        <v>#REF!</v>
      </c>
      <c r="AX92" s="26" t="e">
        <f>#REF!-'1-5月'!AX92</f>
        <v>#REF!</v>
      </c>
      <c r="AY92" s="35"/>
    </row>
    <row r="93" customHeight="true" spans="1:51">
      <c r="A93" s="11"/>
      <c r="B93" s="14"/>
      <c r="C93" s="10"/>
      <c r="D93" s="10" t="s">
        <v>212</v>
      </c>
      <c r="E93" s="10"/>
      <c r="F93" s="15" t="s">
        <v>356</v>
      </c>
      <c r="G93" s="26" t="e">
        <f>#REF!-'1-5月'!G93</f>
        <v>#REF!</v>
      </c>
      <c r="H93" s="26" t="e">
        <f>#REF!-'1-5月'!H93</f>
        <v>#REF!</v>
      </c>
      <c r="I93" s="26" t="e">
        <f>#REF!-'1-5月'!I93</f>
        <v>#REF!</v>
      </c>
      <c r="J93" s="26" t="e">
        <f>#REF!-'1-5月'!J93</f>
        <v>#REF!</v>
      </c>
      <c r="K93" s="26" t="e">
        <f>#REF!-'1-5月'!K93</f>
        <v>#REF!</v>
      </c>
      <c r="L93" s="26" t="e">
        <f>#REF!-'1-5月'!L93</f>
        <v>#REF!</v>
      </c>
      <c r="M93" s="26" t="e">
        <f>#REF!-'1-5月'!M93</f>
        <v>#REF!</v>
      </c>
      <c r="N93" s="26" t="e">
        <f>#REF!-'1-5月'!N93</f>
        <v>#REF!</v>
      </c>
      <c r="O93" s="26" t="e">
        <f>#REF!-'1-5月'!O93</f>
        <v>#REF!</v>
      </c>
      <c r="P93" s="26" t="e">
        <f>#REF!-'1-5月'!P93</f>
        <v>#REF!</v>
      </c>
      <c r="Q93" s="26" t="e">
        <f>#REF!-'1-5月'!Q93</f>
        <v>#REF!</v>
      </c>
      <c r="R93" s="26" t="e">
        <f>#REF!-'1-5月'!R93</f>
        <v>#REF!</v>
      </c>
      <c r="S93" s="26" t="e">
        <f>#REF!-'1-5月'!S93</f>
        <v>#REF!</v>
      </c>
      <c r="T93" s="26" t="e">
        <f>#REF!-'1-5月'!T93</f>
        <v>#REF!</v>
      </c>
      <c r="U93" s="26" t="e">
        <f>#REF!-'1-5月'!U93</f>
        <v>#REF!</v>
      </c>
      <c r="V93" s="26" t="e">
        <f>#REF!-'1-5月'!V93</f>
        <v>#REF!</v>
      </c>
      <c r="W93" s="26" t="e">
        <f>#REF!-'1-5月'!W93</f>
        <v>#REF!</v>
      </c>
      <c r="X93" s="26" t="e">
        <f>#REF!-'1-5月'!X93</f>
        <v>#REF!</v>
      </c>
      <c r="Y93" s="26" t="e">
        <f>#REF!-'1-5月'!Y93</f>
        <v>#REF!</v>
      </c>
      <c r="Z93" s="26" t="e">
        <f>#REF!-'1-5月'!Z93</f>
        <v>#REF!</v>
      </c>
      <c r="AA93" s="26" t="e">
        <f>#REF!-'1-5月'!AA93</f>
        <v>#REF!</v>
      </c>
      <c r="AB93" s="26" t="e">
        <f>#REF!-'1-5月'!AB93</f>
        <v>#REF!</v>
      </c>
      <c r="AC93" s="26" t="e">
        <f>#REF!-'1-5月'!AC93</f>
        <v>#REF!</v>
      </c>
      <c r="AD93" s="26" t="e">
        <f>#REF!-'1-5月'!AD93</f>
        <v>#REF!</v>
      </c>
      <c r="AE93" s="26" t="e">
        <f>#REF!-'1-5月'!AE93</f>
        <v>#REF!</v>
      </c>
      <c r="AF93" s="26" t="e">
        <f>#REF!-'1-5月'!AF93</f>
        <v>#REF!</v>
      </c>
      <c r="AG93" s="26" t="e">
        <f>#REF!-'1-5月'!AG93</f>
        <v>#REF!</v>
      </c>
      <c r="AH93" s="26" t="e">
        <f>#REF!-'1-5月'!AH93</f>
        <v>#REF!</v>
      </c>
      <c r="AI93" s="26" t="e">
        <f>#REF!-'1-5月'!AI93</f>
        <v>#REF!</v>
      </c>
      <c r="AJ93" s="26" t="e">
        <f>#REF!-'1-5月'!AJ93</f>
        <v>#REF!</v>
      </c>
      <c r="AK93" s="26" t="e">
        <f>#REF!-'1-5月'!AK93</f>
        <v>#REF!</v>
      </c>
      <c r="AL93" s="26" t="e">
        <f>#REF!-'1-5月'!AL93</f>
        <v>#REF!</v>
      </c>
      <c r="AM93" s="26" t="e">
        <f>#REF!-'1-5月'!AM93</f>
        <v>#REF!</v>
      </c>
      <c r="AN93" s="26" t="e">
        <f>#REF!-'1-5月'!AN93</f>
        <v>#REF!</v>
      </c>
      <c r="AO93" s="26" t="e">
        <f>#REF!-'1-5月'!AO93</f>
        <v>#REF!</v>
      </c>
      <c r="AP93" s="26" t="e">
        <f>#REF!-'1-5月'!AP93</f>
        <v>#REF!</v>
      </c>
      <c r="AQ93" s="26" t="e">
        <f>#REF!-'1-5月'!AQ93</f>
        <v>#REF!</v>
      </c>
      <c r="AR93" s="26" t="e">
        <f>#REF!-'1-5月'!AR93</f>
        <v>#REF!</v>
      </c>
      <c r="AS93" s="26" t="e">
        <f>#REF!-'1-5月'!AS93</f>
        <v>#REF!</v>
      </c>
      <c r="AT93" s="26" t="e">
        <f>#REF!-'1-5月'!AT93</f>
        <v>#REF!</v>
      </c>
      <c r="AU93" s="26" t="e">
        <f>#REF!-'1-5月'!AU93</f>
        <v>#REF!</v>
      </c>
      <c r="AV93" s="26" t="e">
        <f>#REF!-'1-5月'!AV93</f>
        <v>#REF!</v>
      </c>
      <c r="AW93" s="26" t="e">
        <f>#REF!-'1-5月'!AW93</f>
        <v>#REF!</v>
      </c>
      <c r="AX93" s="26" t="e">
        <f>#REF!-'1-5月'!AX93</f>
        <v>#REF!</v>
      </c>
      <c r="AY93" s="35"/>
    </row>
    <row r="94" customHeight="true" spans="1:51">
      <c r="A94" s="11"/>
      <c r="B94" s="13">
        <v>37</v>
      </c>
      <c r="C94" s="10" t="s">
        <v>213</v>
      </c>
      <c r="D94" s="10" t="s">
        <v>214</v>
      </c>
      <c r="E94" s="10"/>
      <c r="F94" s="15" t="s">
        <v>356</v>
      </c>
      <c r="G94" s="26" t="e">
        <f>#REF!-'1-5月'!G94</f>
        <v>#REF!</v>
      </c>
      <c r="H94" s="26" t="e">
        <f>#REF!-'1-5月'!H94</f>
        <v>#REF!</v>
      </c>
      <c r="I94" s="26" t="e">
        <f>#REF!-'1-5月'!I94</f>
        <v>#REF!</v>
      </c>
      <c r="J94" s="26" t="e">
        <f>#REF!-'1-5月'!J94</f>
        <v>#REF!</v>
      </c>
      <c r="K94" s="26" t="e">
        <f>#REF!-'1-5月'!K94</f>
        <v>#REF!</v>
      </c>
      <c r="L94" s="26" t="e">
        <f>#REF!-'1-5月'!L94</f>
        <v>#REF!</v>
      </c>
      <c r="M94" s="26" t="e">
        <f>#REF!-'1-5月'!M94</f>
        <v>#REF!</v>
      </c>
      <c r="N94" s="26" t="e">
        <f>#REF!-'1-5月'!N94</f>
        <v>#REF!</v>
      </c>
      <c r="O94" s="26" t="e">
        <f>#REF!-'1-5月'!O94</f>
        <v>#REF!</v>
      </c>
      <c r="P94" s="26" t="e">
        <f>#REF!-'1-5月'!P94</f>
        <v>#REF!</v>
      </c>
      <c r="Q94" s="26" t="e">
        <f>#REF!-'1-5月'!Q94</f>
        <v>#REF!</v>
      </c>
      <c r="R94" s="26" t="e">
        <f>#REF!-'1-5月'!R94</f>
        <v>#REF!</v>
      </c>
      <c r="S94" s="26" t="e">
        <f>#REF!-'1-5月'!S94</f>
        <v>#REF!</v>
      </c>
      <c r="T94" s="26" t="e">
        <f>#REF!-'1-5月'!T94</f>
        <v>#REF!</v>
      </c>
      <c r="U94" s="26" t="e">
        <f>#REF!-'1-5月'!U94</f>
        <v>#REF!</v>
      </c>
      <c r="V94" s="26" t="e">
        <f>#REF!-'1-5月'!V94</f>
        <v>#REF!</v>
      </c>
      <c r="W94" s="26" t="e">
        <f>#REF!-'1-5月'!W94</f>
        <v>#REF!</v>
      </c>
      <c r="X94" s="26" t="e">
        <f>#REF!-'1-5月'!X94</f>
        <v>#REF!</v>
      </c>
      <c r="Y94" s="26" t="e">
        <f>#REF!-'1-5月'!Y94</f>
        <v>#REF!</v>
      </c>
      <c r="Z94" s="26" t="e">
        <f>#REF!-'1-5月'!Z94</f>
        <v>#REF!</v>
      </c>
      <c r="AA94" s="26" t="e">
        <f>#REF!-'1-5月'!AA94</f>
        <v>#REF!</v>
      </c>
      <c r="AB94" s="26" t="e">
        <f>#REF!-'1-5月'!AB94</f>
        <v>#REF!</v>
      </c>
      <c r="AC94" s="26" t="e">
        <f>#REF!-'1-5月'!AC94</f>
        <v>#REF!</v>
      </c>
      <c r="AD94" s="26" t="e">
        <f>#REF!-'1-5月'!AD94</f>
        <v>#REF!</v>
      </c>
      <c r="AE94" s="26" t="e">
        <f>#REF!-'1-5月'!AE94</f>
        <v>#REF!</v>
      </c>
      <c r="AF94" s="26" t="e">
        <f>#REF!-'1-5月'!AF94</f>
        <v>#REF!</v>
      </c>
      <c r="AG94" s="26" t="e">
        <f>#REF!-'1-5月'!AG94</f>
        <v>#REF!</v>
      </c>
      <c r="AH94" s="26" t="e">
        <f>#REF!-'1-5月'!AH94</f>
        <v>#REF!</v>
      </c>
      <c r="AI94" s="26" t="e">
        <f>#REF!-'1-5月'!AI94</f>
        <v>#REF!</v>
      </c>
      <c r="AJ94" s="26" t="e">
        <f>#REF!-'1-5月'!AJ94</f>
        <v>#REF!</v>
      </c>
      <c r="AK94" s="26" t="e">
        <f>#REF!-'1-5月'!AK94</f>
        <v>#REF!</v>
      </c>
      <c r="AL94" s="26" t="e">
        <f>#REF!-'1-5月'!AL94</f>
        <v>#REF!</v>
      </c>
      <c r="AM94" s="26" t="e">
        <f>#REF!-'1-5月'!AM94</f>
        <v>#REF!</v>
      </c>
      <c r="AN94" s="26" t="e">
        <f>#REF!-'1-5月'!AN94</f>
        <v>#REF!</v>
      </c>
      <c r="AO94" s="26" t="e">
        <f>#REF!-'1-5月'!AO94</f>
        <v>#REF!</v>
      </c>
      <c r="AP94" s="26" t="e">
        <f>#REF!-'1-5月'!AP94</f>
        <v>#REF!</v>
      </c>
      <c r="AQ94" s="26" t="e">
        <f>#REF!-'1-5月'!AQ94</f>
        <v>#REF!</v>
      </c>
      <c r="AR94" s="26" t="e">
        <f>#REF!-'1-5月'!AR94</f>
        <v>#REF!</v>
      </c>
      <c r="AS94" s="26" t="e">
        <f>#REF!-'1-5月'!AS94</f>
        <v>#REF!</v>
      </c>
      <c r="AT94" s="26" t="e">
        <f>#REF!-'1-5月'!AT94</f>
        <v>#REF!</v>
      </c>
      <c r="AU94" s="26" t="e">
        <f>#REF!-'1-5月'!AU94</f>
        <v>#REF!</v>
      </c>
      <c r="AV94" s="26" t="e">
        <f>#REF!-'1-5月'!AV94</f>
        <v>#REF!</v>
      </c>
      <c r="AW94" s="26" t="e">
        <f>#REF!-'1-5月'!AW94</f>
        <v>#REF!</v>
      </c>
      <c r="AX94" s="26" t="e">
        <f>#REF!-'1-5月'!AX94</f>
        <v>#REF!</v>
      </c>
      <c r="AY94" s="35" t="s">
        <v>358</v>
      </c>
    </row>
    <row r="95" customHeight="true" spans="1:51">
      <c r="A95" s="11"/>
      <c r="B95" s="13">
        <v>38</v>
      </c>
      <c r="C95" s="10" t="s">
        <v>217</v>
      </c>
      <c r="D95" s="10" t="s">
        <v>218</v>
      </c>
      <c r="E95" s="10"/>
      <c r="F95" s="15" t="s">
        <v>348</v>
      </c>
      <c r="G95" s="26" t="e">
        <f>#REF!-'1-5月'!G95</f>
        <v>#REF!</v>
      </c>
      <c r="H95" s="26" t="e">
        <f>#REF!-'1-5月'!H95</f>
        <v>#REF!</v>
      </c>
      <c r="I95" s="26" t="e">
        <f>#REF!-'1-5月'!I95</f>
        <v>#REF!</v>
      </c>
      <c r="J95" s="26" t="e">
        <f>#REF!-'1-5月'!J95</f>
        <v>#REF!</v>
      </c>
      <c r="K95" s="26" t="e">
        <f>#REF!-'1-5月'!K95</f>
        <v>#REF!</v>
      </c>
      <c r="L95" s="26" t="e">
        <f>#REF!-'1-5月'!L95</f>
        <v>#REF!</v>
      </c>
      <c r="M95" s="26" t="e">
        <f>#REF!-'1-5月'!M95</f>
        <v>#REF!</v>
      </c>
      <c r="N95" s="26" t="e">
        <f>#REF!-'1-5月'!N95</f>
        <v>#REF!</v>
      </c>
      <c r="O95" s="26" t="e">
        <f>#REF!-'1-5月'!O95</f>
        <v>#REF!</v>
      </c>
      <c r="P95" s="26" t="e">
        <f>#REF!-'1-5月'!P95</f>
        <v>#REF!</v>
      </c>
      <c r="Q95" s="26" t="e">
        <f>#REF!-'1-5月'!Q95</f>
        <v>#REF!</v>
      </c>
      <c r="R95" s="26" t="e">
        <f>#REF!-'1-5月'!R95</f>
        <v>#REF!</v>
      </c>
      <c r="S95" s="26" t="e">
        <f>#REF!-'1-5月'!S95</f>
        <v>#REF!</v>
      </c>
      <c r="T95" s="26" t="e">
        <f>#REF!-'1-5月'!T95</f>
        <v>#REF!</v>
      </c>
      <c r="U95" s="26" t="e">
        <f>#REF!-'1-5月'!U95</f>
        <v>#REF!</v>
      </c>
      <c r="V95" s="26" t="e">
        <f>#REF!-'1-5月'!V95</f>
        <v>#REF!</v>
      </c>
      <c r="W95" s="26" t="e">
        <f>#REF!-'1-5月'!W95</f>
        <v>#REF!</v>
      </c>
      <c r="X95" s="26" t="e">
        <f>#REF!-'1-5月'!X95</f>
        <v>#REF!</v>
      </c>
      <c r="Y95" s="26" t="e">
        <f>#REF!-'1-5月'!Y95</f>
        <v>#REF!</v>
      </c>
      <c r="Z95" s="26" t="e">
        <f>#REF!-'1-5月'!Z95</f>
        <v>#REF!</v>
      </c>
      <c r="AA95" s="26" t="e">
        <f>#REF!-'1-5月'!AA95</f>
        <v>#REF!</v>
      </c>
      <c r="AB95" s="26" t="e">
        <f>#REF!-'1-5月'!AB95</f>
        <v>#REF!</v>
      </c>
      <c r="AC95" s="26" t="e">
        <f>#REF!-'1-5月'!AC95</f>
        <v>#REF!</v>
      </c>
      <c r="AD95" s="26" t="e">
        <f>#REF!-'1-5月'!AD95</f>
        <v>#REF!</v>
      </c>
      <c r="AE95" s="26" t="e">
        <f>#REF!-'1-5月'!AE95</f>
        <v>#REF!</v>
      </c>
      <c r="AF95" s="26" t="e">
        <f>#REF!-'1-5月'!AF95</f>
        <v>#REF!</v>
      </c>
      <c r="AG95" s="26" t="e">
        <f>#REF!-'1-5月'!AG95</f>
        <v>#REF!</v>
      </c>
      <c r="AH95" s="26" t="e">
        <f>#REF!-'1-5月'!AH95</f>
        <v>#REF!</v>
      </c>
      <c r="AI95" s="26" t="e">
        <f>#REF!-'1-5月'!AI95</f>
        <v>#REF!</v>
      </c>
      <c r="AJ95" s="26" t="e">
        <f>#REF!-'1-5月'!AJ95</f>
        <v>#REF!</v>
      </c>
      <c r="AK95" s="26" t="e">
        <f>#REF!-'1-5月'!AK95</f>
        <v>#REF!</v>
      </c>
      <c r="AL95" s="26" t="e">
        <f>#REF!-'1-5月'!AL95</f>
        <v>#REF!</v>
      </c>
      <c r="AM95" s="26" t="e">
        <f>#REF!-'1-5月'!AM95</f>
        <v>#REF!</v>
      </c>
      <c r="AN95" s="26" t="e">
        <f>#REF!-'1-5月'!AN95</f>
        <v>#REF!</v>
      </c>
      <c r="AO95" s="26" t="e">
        <f>#REF!-'1-5月'!AO95</f>
        <v>#REF!</v>
      </c>
      <c r="AP95" s="26" t="e">
        <f>#REF!-'1-5月'!AP95</f>
        <v>#REF!</v>
      </c>
      <c r="AQ95" s="26" t="e">
        <f>#REF!-'1-5月'!AQ95</f>
        <v>#REF!</v>
      </c>
      <c r="AR95" s="26" t="e">
        <f>#REF!-'1-5月'!AR95</f>
        <v>#REF!</v>
      </c>
      <c r="AS95" s="26" t="e">
        <f>#REF!-'1-5月'!AS95</f>
        <v>#REF!</v>
      </c>
      <c r="AT95" s="26" t="e">
        <f>#REF!-'1-5月'!AT95</f>
        <v>#REF!</v>
      </c>
      <c r="AU95" s="26" t="e">
        <f>#REF!-'1-5月'!AU95</f>
        <v>#REF!</v>
      </c>
      <c r="AV95" s="26" t="e">
        <f>#REF!-'1-5月'!AV95</f>
        <v>#REF!</v>
      </c>
      <c r="AW95" s="26" t="e">
        <f>#REF!-'1-5月'!AW95</f>
        <v>#REF!</v>
      </c>
      <c r="AX95" s="26" t="e">
        <f>#REF!-'1-5月'!AX95</f>
        <v>#REF!</v>
      </c>
      <c r="AY95" s="35"/>
    </row>
    <row r="96" customHeight="true" spans="1:51">
      <c r="A96" s="11"/>
      <c r="B96" s="14"/>
      <c r="C96" s="10"/>
      <c r="D96" s="10" t="s">
        <v>220</v>
      </c>
      <c r="E96" s="10"/>
      <c r="F96" s="15" t="s">
        <v>348</v>
      </c>
      <c r="G96" s="26" t="e">
        <f>#REF!-'1-5月'!G96</f>
        <v>#REF!</v>
      </c>
      <c r="H96" s="26" t="e">
        <f>#REF!-'1-5月'!H96</f>
        <v>#REF!</v>
      </c>
      <c r="I96" s="26" t="e">
        <f>#REF!-'1-5月'!I96</f>
        <v>#REF!</v>
      </c>
      <c r="J96" s="26" t="e">
        <f>#REF!-'1-5月'!J96</f>
        <v>#REF!</v>
      </c>
      <c r="K96" s="26" t="e">
        <f>#REF!-'1-5月'!K96</f>
        <v>#REF!</v>
      </c>
      <c r="L96" s="26" t="e">
        <f>#REF!-'1-5月'!L96</f>
        <v>#REF!</v>
      </c>
      <c r="M96" s="26" t="e">
        <f>#REF!-'1-5月'!M96</f>
        <v>#REF!</v>
      </c>
      <c r="N96" s="26" t="e">
        <f>#REF!-'1-5月'!N96</f>
        <v>#REF!</v>
      </c>
      <c r="O96" s="26" t="e">
        <f>#REF!-'1-5月'!O96</f>
        <v>#REF!</v>
      </c>
      <c r="P96" s="26" t="e">
        <f>#REF!-'1-5月'!P96</f>
        <v>#REF!</v>
      </c>
      <c r="Q96" s="26" t="e">
        <f>#REF!-'1-5月'!Q96</f>
        <v>#REF!</v>
      </c>
      <c r="R96" s="26" t="e">
        <f>#REF!-'1-5月'!R96</f>
        <v>#REF!</v>
      </c>
      <c r="S96" s="26" t="e">
        <f>#REF!-'1-5月'!S96</f>
        <v>#REF!</v>
      </c>
      <c r="T96" s="26" t="e">
        <f>#REF!-'1-5月'!T96</f>
        <v>#REF!</v>
      </c>
      <c r="U96" s="26" t="e">
        <f>#REF!-'1-5月'!U96</f>
        <v>#REF!</v>
      </c>
      <c r="V96" s="26" t="e">
        <f>#REF!-'1-5月'!V96</f>
        <v>#REF!</v>
      </c>
      <c r="W96" s="26" t="e">
        <f>#REF!-'1-5月'!W96</f>
        <v>#REF!</v>
      </c>
      <c r="X96" s="26" t="e">
        <f>#REF!-'1-5月'!X96</f>
        <v>#REF!</v>
      </c>
      <c r="Y96" s="26" t="e">
        <f>#REF!-'1-5月'!Y96</f>
        <v>#REF!</v>
      </c>
      <c r="Z96" s="26" t="e">
        <f>#REF!-'1-5月'!Z96</f>
        <v>#REF!</v>
      </c>
      <c r="AA96" s="26" t="e">
        <f>#REF!-'1-5月'!AA96</f>
        <v>#REF!</v>
      </c>
      <c r="AB96" s="26" t="e">
        <f>#REF!-'1-5月'!AB96</f>
        <v>#REF!</v>
      </c>
      <c r="AC96" s="26" t="e">
        <f>#REF!-'1-5月'!AC96</f>
        <v>#REF!</v>
      </c>
      <c r="AD96" s="26" t="e">
        <f>#REF!-'1-5月'!AD96</f>
        <v>#REF!</v>
      </c>
      <c r="AE96" s="26" t="e">
        <f>#REF!-'1-5月'!AE96</f>
        <v>#REF!</v>
      </c>
      <c r="AF96" s="26" t="e">
        <f>#REF!-'1-5月'!AF96</f>
        <v>#REF!</v>
      </c>
      <c r="AG96" s="26" t="e">
        <f>#REF!-'1-5月'!AG96</f>
        <v>#REF!</v>
      </c>
      <c r="AH96" s="26" t="e">
        <f>#REF!-'1-5月'!AH96</f>
        <v>#REF!</v>
      </c>
      <c r="AI96" s="26" t="e">
        <f>#REF!-'1-5月'!AI96</f>
        <v>#REF!</v>
      </c>
      <c r="AJ96" s="26" t="e">
        <f>#REF!-'1-5月'!AJ96</f>
        <v>#REF!</v>
      </c>
      <c r="AK96" s="26" t="e">
        <f>#REF!-'1-5月'!AK96</f>
        <v>#REF!</v>
      </c>
      <c r="AL96" s="26" t="e">
        <f>#REF!-'1-5月'!AL96</f>
        <v>#REF!</v>
      </c>
      <c r="AM96" s="26" t="e">
        <f>#REF!-'1-5月'!AM96</f>
        <v>#REF!</v>
      </c>
      <c r="AN96" s="26" t="e">
        <f>#REF!-'1-5月'!AN96</f>
        <v>#REF!</v>
      </c>
      <c r="AO96" s="26" t="e">
        <f>#REF!-'1-5月'!AO96</f>
        <v>#REF!</v>
      </c>
      <c r="AP96" s="26" t="e">
        <f>#REF!-'1-5月'!AP96</f>
        <v>#REF!</v>
      </c>
      <c r="AQ96" s="26" t="e">
        <f>#REF!-'1-5月'!AQ96</f>
        <v>#REF!</v>
      </c>
      <c r="AR96" s="26" t="e">
        <f>#REF!-'1-5月'!AR96</f>
        <v>#REF!</v>
      </c>
      <c r="AS96" s="26" t="e">
        <f>#REF!-'1-5月'!AS96</f>
        <v>#REF!</v>
      </c>
      <c r="AT96" s="26" t="e">
        <f>#REF!-'1-5月'!AT96</f>
        <v>#REF!</v>
      </c>
      <c r="AU96" s="26" t="e">
        <f>#REF!-'1-5月'!AU96</f>
        <v>#REF!</v>
      </c>
      <c r="AV96" s="26" t="e">
        <f>#REF!-'1-5月'!AV96</f>
        <v>#REF!</v>
      </c>
      <c r="AW96" s="26" t="e">
        <f>#REF!-'1-5月'!AW96</f>
        <v>#REF!</v>
      </c>
      <c r="AX96" s="26" t="e">
        <f>#REF!-'1-5月'!AX96</f>
        <v>#REF!</v>
      </c>
      <c r="AY96" s="35"/>
    </row>
    <row r="97" customHeight="true" spans="1:51">
      <c r="A97" s="11"/>
      <c r="B97" s="13">
        <v>39</v>
      </c>
      <c r="C97" s="10" t="s">
        <v>222</v>
      </c>
      <c r="D97" s="10" t="s">
        <v>223</v>
      </c>
      <c r="E97" s="10"/>
      <c r="F97" s="15" t="s">
        <v>348</v>
      </c>
      <c r="G97" s="26" t="e">
        <f>#REF!-'1-5月'!G97</f>
        <v>#REF!</v>
      </c>
      <c r="H97" s="26" t="e">
        <f>#REF!-'1-5月'!H97</f>
        <v>#REF!</v>
      </c>
      <c r="I97" s="26" t="e">
        <f>#REF!-'1-5月'!I97</f>
        <v>#REF!</v>
      </c>
      <c r="J97" s="26" t="e">
        <f>#REF!-'1-5月'!J97</f>
        <v>#REF!</v>
      </c>
      <c r="K97" s="26" t="e">
        <f>#REF!-'1-5月'!K97</f>
        <v>#REF!</v>
      </c>
      <c r="L97" s="26" t="e">
        <f>#REF!-'1-5月'!L97</f>
        <v>#REF!</v>
      </c>
      <c r="M97" s="26" t="e">
        <f>#REF!-'1-5月'!M97</f>
        <v>#REF!</v>
      </c>
      <c r="N97" s="26" t="e">
        <f>#REF!-'1-5月'!N97</f>
        <v>#REF!</v>
      </c>
      <c r="O97" s="26" t="e">
        <f>#REF!-'1-5月'!O97</f>
        <v>#REF!</v>
      </c>
      <c r="P97" s="26" t="e">
        <f>#REF!-'1-5月'!P97</f>
        <v>#REF!</v>
      </c>
      <c r="Q97" s="26" t="e">
        <f>#REF!-'1-5月'!Q97</f>
        <v>#REF!</v>
      </c>
      <c r="R97" s="26" t="e">
        <f>#REF!-'1-5月'!R97</f>
        <v>#REF!</v>
      </c>
      <c r="S97" s="26" t="e">
        <f>#REF!-'1-5月'!S97</f>
        <v>#REF!</v>
      </c>
      <c r="T97" s="26" t="e">
        <f>#REF!-'1-5月'!T97</f>
        <v>#REF!</v>
      </c>
      <c r="U97" s="26" t="e">
        <f>#REF!-'1-5月'!U97</f>
        <v>#REF!</v>
      </c>
      <c r="V97" s="26" t="e">
        <f>#REF!-'1-5月'!V97</f>
        <v>#REF!</v>
      </c>
      <c r="W97" s="26" t="e">
        <f>#REF!-'1-5月'!W97</f>
        <v>#REF!</v>
      </c>
      <c r="X97" s="26" t="e">
        <f>#REF!-'1-5月'!X97</f>
        <v>#REF!</v>
      </c>
      <c r="Y97" s="26" t="e">
        <f>#REF!-'1-5月'!Y97</f>
        <v>#REF!</v>
      </c>
      <c r="Z97" s="26" t="e">
        <f>#REF!-'1-5月'!Z97</f>
        <v>#REF!</v>
      </c>
      <c r="AA97" s="26" t="e">
        <f>#REF!-'1-5月'!AA97</f>
        <v>#REF!</v>
      </c>
      <c r="AB97" s="26" t="e">
        <f>#REF!-'1-5月'!AB97</f>
        <v>#REF!</v>
      </c>
      <c r="AC97" s="26" t="e">
        <f>#REF!-'1-5月'!AC97</f>
        <v>#REF!</v>
      </c>
      <c r="AD97" s="26" t="e">
        <f>#REF!-'1-5月'!AD97</f>
        <v>#REF!</v>
      </c>
      <c r="AE97" s="26" t="e">
        <f>#REF!-'1-5月'!AE97</f>
        <v>#REF!</v>
      </c>
      <c r="AF97" s="26" t="e">
        <f>#REF!-'1-5月'!AF97</f>
        <v>#REF!</v>
      </c>
      <c r="AG97" s="26" t="e">
        <f>#REF!-'1-5月'!AG97</f>
        <v>#REF!</v>
      </c>
      <c r="AH97" s="26" t="e">
        <f>#REF!-'1-5月'!AH97</f>
        <v>#REF!</v>
      </c>
      <c r="AI97" s="26" t="e">
        <f>#REF!-'1-5月'!AI97</f>
        <v>#REF!</v>
      </c>
      <c r="AJ97" s="26" t="e">
        <f>#REF!-'1-5月'!AJ97</f>
        <v>#REF!</v>
      </c>
      <c r="AK97" s="26" t="e">
        <f>#REF!-'1-5月'!AK97</f>
        <v>#REF!</v>
      </c>
      <c r="AL97" s="26" t="e">
        <f>#REF!-'1-5月'!AL97</f>
        <v>#REF!</v>
      </c>
      <c r="AM97" s="26" t="e">
        <f>#REF!-'1-5月'!AM97</f>
        <v>#REF!</v>
      </c>
      <c r="AN97" s="26" t="e">
        <f>#REF!-'1-5月'!AN97</f>
        <v>#REF!</v>
      </c>
      <c r="AO97" s="26" t="e">
        <f>#REF!-'1-5月'!AO97</f>
        <v>#REF!</v>
      </c>
      <c r="AP97" s="26" t="e">
        <f>#REF!-'1-5月'!AP97</f>
        <v>#REF!</v>
      </c>
      <c r="AQ97" s="26" t="e">
        <f>#REF!-'1-5月'!AQ97</f>
        <v>#REF!</v>
      </c>
      <c r="AR97" s="26" t="e">
        <f>#REF!-'1-5月'!AR97</f>
        <v>#REF!</v>
      </c>
      <c r="AS97" s="26" t="e">
        <f>#REF!-'1-5月'!AS97</f>
        <v>#REF!</v>
      </c>
      <c r="AT97" s="26" t="e">
        <f>#REF!-'1-5月'!AT97</f>
        <v>#REF!</v>
      </c>
      <c r="AU97" s="26" t="e">
        <f>#REF!-'1-5月'!AU97</f>
        <v>#REF!</v>
      </c>
      <c r="AV97" s="26" t="e">
        <f>#REF!-'1-5月'!AV97</f>
        <v>#REF!</v>
      </c>
      <c r="AW97" s="26" t="e">
        <f>#REF!-'1-5月'!AW97</f>
        <v>#REF!</v>
      </c>
      <c r="AX97" s="26" t="e">
        <f>#REF!-'1-5月'!AX97</f>
        <v>#REF!</v>
      </c>
      <c r="AY97" s="35"/>
    </row>
    <row r="98" customHeight="true" spans="1:51">
      <c r="A98" s="11"/>
      <c r="B98" s="16">
        <v>40</v>
      </c>
      <c r="C98" s="40" t="s">
        <v>224</v>
      </c>
      <c r="D98" s="10" t="s">
        <v>225</v>
      </c>
      <c r="E98" s="10"/>
      <c r="F98" s="17" t="s">
        <v>348</v>
      </c>
      <c r="G98" s="26" t="e">
        <f>#REF!-'1-5月'!G98</f>
        <v>#REF!</v>
      </c>
      <c r="H98" s="26" t="e">
        <f>#REF!-'1-5月'!H98</f>
        <v>#REF!</v>
      </c>
      <c r="I98" s="26" t="e">
        <f>#REF!-'1-5月'!I98</f>
        <v>#REF!</v>
      </c>
      <c r="J98" s="26" t="e">
        <f>#REF!-'1-5月'!J98</f>
        <v>#REF!</v>
      </c>
      <c r="K98" s="26" t="e">
        <f>#REF!-'1-5月'!K98</f>
        <v>#REF!</v>
      </c>
      <c r="L98" s="26" t="e">
        <f>#REF!-'1-5月'!L98</f>
        <v>#REF!</v>
      </c>
      <c r="M98" s="26" t="e">
        <f>#REF!-'1-5月'!M98</f>
        <v>#REF!</v>
      </c>
      <c r="N98" s="26" t="e">
        <f>#REF!-'1-5月'!N98</f>
        <v>#REF!</v>
      </c>
      <c r="O98" s="26" t="e">
        <f>#REF!-'1-5月'!O98</f>
        <v>#REF!</v>
      </c>
      <c r="P98" s="26" t="e">
        <f>#REF!-'1-5月'!P98</f>
        <v>#REF!</v>
      </c>
      <c r="Q98" s="26" t="e">
        <f>#REF!-'1-5月'!Q98</f>
        <v>#REF!</v>
      </c>
      <c r="R98" s="26" t="e">
        <f>#REF!-'1-5月'!R98</f>
        <v>#REF!</v>
      </c>
      <c r="S98" s="26" t="e">
        <f>#REF!-'1-5月'!S98</f>
        <v>#REF!</v>
      </c>
      <c r="T98" s="26" t="e">
        <f>#REF!-'1-5月'!T98</f>
        <v>#REF!</v>
      </c>
      <c r="U98" s="26" t="e">
        <f>#REF!-'1-5月'!U98</f>
        <v>#REF!</v>
      </c>
      <c r="V98" s="26" t="e">
        <f>#REF!-'1-5月'!V98</f>
        <v>#REF!</v>
      </c>
      <c r="W98" s="26" t="e">
        <f>#REF!-'1-5月'!W98</f>
        <v>#REF!</v>
      </c>
      <c r="X98" s="26" t="e">
        <f>#REF!-'1-5月'!X98</f>
        <v>#REF!</v>
      </c>
      <c r="Y98" s="26" t="e">
        <f>#REF!-'1-5月'!Y98</f>
        <v>#REF!</v>
      </c>
      <c r="Z98" s="26" t="e">
        <f>#REF!-'1-5月'!Z98</f>
        <v>#REF!</v>
      </c>
      <c r="AA98" s="26" t="e">
        <f>#REF!-'1-5月'!AA98</f>
        <v>#REF!</v>
      </c>
      <c r="AB98" s="26" t="e">
        <f>#REF!-'1-5月'!AB98</f>
        <v>#REF!</v>
      </c>
      <c r="AC98" s="26" t="e">
        <f>#REF!-'1-5月'!AC98</f>
        <v>#REF!</v>
      </c>
      <c r="AD98" s="26" t="e">
        <f>#REF!-'1-5月'!AD98</f>
        <v>#REF!</v>
      </c>
      <c r="AE98" s="26" t="e">
        <f>#REF!-'1-5月'!AE98</f>
        <v>#REF!</v>
      </c>
      <c r="AF98" s="26" t="e">
        <f>#REF!-'1-5月'!AF98</f>
        <v>#REF!</v>
      </c>
      <c r="AG98" s="26" t="e">
        <f>#REF!-'1-5月'!AG98</f>
        <v>#REF!</v>
      </c>
      <c r="AH98" s="26" t="e">
        <f>#REF!-'1-5月'!AH98</f>
        <v>#REF!</v>
      </c>
      <c r="AI98" s="26" t="e">
        <f>#REF!-'1-5月'!AI98</f>
        <v>#REF!</v>
      </c>
      <c r="AJ98" s="26" t="e">
        <f>#REF!-'1-5月'!AJ98</f>
        <v>#REF!</v>
      </c>
      <c r="AK98" s="26" t="e">
        <f>#REF!-'1-5月'!AK98</f>
        <v>#REF!</v>
      </c>
      <c r="AL98" s="26" t="e">
        <f>#REF!-'1-5月'!AL98</f>
        <v>#REF!</v>
      </c>
      <c r="AM98" s="26" t="e">
        <f>#REF!-'1-5月'!AM98</f>
        <v>#REF!</v>
      </c>
      <c r="AN98" s="26" t="e">
        <f>#REF!-'1-5月'!AN98</f>
        <v>#REF!</v>
      </c>
      <c r="AO98" s="26" t="e">
        <f>#REF!-'1-5月'!AO98</f>
        <v>#REF!</v>
      </c>
      <c r="AP98" s="26" t="e">
        <f>#REF!-'1-5月'!AP98</f>
        <v>#REF!</v>
      </c>
      <c r="AQ98" s="26" t="e">
        <f>#REF!-'1-5月'!AQ98</f>
        <v>#REF!</v>
      </c>
      <c r="AR98" s="26" t="e">
        <f>#REF!-'1-5月'!AR98</f>
        <v>#REF!</v>
      </c>
      <c r="AS98" s="26" t="e">
        <f>#REF!-'1-5月'!AS98</f>
        <v>#REF!</v>
      </c>
      <c r="AT98" s="26" t="e">
        <f>#REF!-'1-5月'!AT98</f>
        <v>#REF!</v>
      </c>
      <c r="AU98" s="26" t="e">
        <f>#REF!-'1-5月'!AU98</f>
        <v>#REF!</v>
      </c>
      <c r="AV98" s="26" t="e">
        <f>#REF!-'1-5月'!AV98</f>
        <v>#REF!</v>
      </c>
      <c r="AW98" s="26" t="e">
        <f>#REF!-'1-5月'!AW98</f>
        <v>#REF!</v>
      </c>
      <c r="AX98" s="26" t="e">
        <f>#REF!-'1-5月'!AX98</f>
        <v>#REF!</v>
      </c>
      <c r="AY98" s="35"/>
    </row>
    <row r="99" customHeight="true" spans="1:51">
      <c r="A99" s="11"/>
      <c r="B99" s="13">
        <v>41</v>
      </c>
      <c r="C99" s="10" t="s">
        <v>226</v>
      </c>
      <c r="D99" s="10" t="s">
        <v>227</v>
      </c>
      <c r="E99" s="10"/>
      <c r="F99" s="15" t="s">
        <v>360</v>
      </c>
      <c r="G99" s="26" t="e">
        <f>#REF!-'1-5月'!G99</f>
        <v>#REF!</v>
      </c>
      <c r="H99" s="26" t="e">
        <f>#REF!-'1-5月'!H99</f>
        <v>#REF!</v>
      </c>
      <c r="I99" s="26" t="e">
        <f>#REF!-'1-5月'!I99</f>
        <v>#REF!</v>
      </c>
      <c r="J99" s="26" t="e">
        <f>#REF!-'1-5月'!J99</f>
        <v>#REF!</v>
      </c>
      <c r="K99" s="26" t="e">
        <f>#REF!-'1-5月'!K99</f>
        <v>#REF!</v>
      </c>
      <c r="L99" s="26" t="e">
        <f>#REF!-'1-5月'!L99</f>
        <v>#REF!</v>
      </c>
      <c r="M99" s="26" t="e">
        <f>#REF!-'1-5月'!M99</f>
        <v>#REF!</v>
      </c>
      <c r="N99" s="26" t="e">
        <f>#REF!-'1-5月'!N99</f>
        <v>#REF!</v>
      </c>
      <c r="O99" s="26" t="e">
        <f>#REF!-'1-5月'!O99</f>
        <v>#REF!</v>
      </c>
      <c r="P99" s="26" t="e">
        <f>#REF!-'1-5月'!P99</f>
        <v>#REF!</v>
      </c>
      <c r="Q99" s="26" t="e">
        <f>#REF!-'1-5月'!Q99</f>
        <v>#REF!</v>
      </c>
      <c r="R99" s="26" t="e">
        <f>#REF!-'1-5月'!R99</f>
        <v>#REF!</v>
      </c>
      <c r="S99" s="26" t="e">
        <f>#REF!-'1-5月'!S99</f>
        <v>#REF!</v>
      </c>
      <c r="T99" s="26" t="e">
        <f>#REF!-'1-5月'!T99</f>
        <v>#REF!</v>
      </c>
      <c r="U99" s="26" t="e">
        <f>#REF!-'1-5月'!U99</f>
        <v>#REF!</v>
      </c>
      <c r="V99" s="26" t="e">
        <f>#REF!-'1-5月'!V99</f>
        <v>#REF!</v>
      </c>
      <c r="W99" s="26" t="e">
        <f>#REF!-'1-5月'!W99</f>
        <v>#REF!</v>
      </c>
      <c r="X99" s="26" t="e">
        <f>#REF!-'1-5月'!X99</f>
        <v>#REF!</v>
      </c>
      <c r="Y99" s="26" t="e">
        <f>#REF!-'1-5月'!Y99</f>
        <v>#REF!</v>
      </c>
      <c r="Z99" s="26" t="e">
        <f>#REF!-'1-5月'!Z99</f>
        <v>#REF!</v>
      </c>
      <c r="AA99" s="26" t="e">
        <f>#REF!-'1-5月'!AA99</f>
        <v>#REF!</v>
      </c>
      <c r="AB99" s="26" t="e">
        <f>#REF!-'1-5月'!AB99</f>
        <v>#REF!</v>
      </c>
      <c r="AC99" s="26" t="e">
        <f>#REF!-'1-5月'!AC99</f>
        <v>#REF!</v>
      </c>
      <c r="AD99" s="26" t="e">
        <f>#REF!-'1-5月'!AD99</f>
        <v>#REF!</v>
      </c>
      <c r="AE99" s="26" t="e">
        <f>#REF!-'1-5月'!AE99</f>
        <v>#REF!</v>
      </c>
      <c r="AF99" s="26" t="e">
        <f>#REF!-'1-5月'!AF99</f>
        <v>#REF!</v>
      </c>
      <c r="AG99" s="26" t="e">
        <f>#REF!-'1-5月'!AG99</f>
        <v>#REF!</v>
      </c>
      <c r="AH99" s="26" t="e">
        <f>#REF!-'1-5月'!AH99</f>
        <v>#REF!</v>
      </c>
      <c r="AI99" s="26" t="e">
        <f>#REF!-'1-5月'!AI99</f>
        <v>#REF!</v>
      </c>
      <c r="AJ99" s="26" t="e">
        <f>#REF!-'1-5月'!AJ99</f>
        <v>#REF!</v>
      </c>
      <c r="AK99" s="26" t="e">
        <f>#REF!-'1-5月'!AK99</f>
        <v>#REF!</v>
      </c>
      <c r="AL99" s="26" t="e">
        <f>#REF!-'1-5月'!AL99</f>
        <v>#REF!</v>
      </c>
      <c r="AM99" s="26" t="e">
        <f>#REF!-'1-5月'!AM99</f>
        <v>#REF!</v>
      </c>
      <c r="AN99" s="26" t="e">
        <f>#REF!-'1-5月'!AN99</f>
        <v>#REF!</v>
      </c>
      <c r="AO99" s="26" t="e">
        <f>#REF!-'1-5月'!AO99</f>
        <v>#REF!</v>
      </c>
      <c r="AP99" s="26" t="e">
        <f>#REF!-'1-5月'!AP99</f>
        <v>#REF!</v>
      </c>
      <c r="AQ99" s="26" t="e">
        <f>#REF!-'1-5月'!AQ99</f>
        <v>#REF!</v>
      </c>
      <c r="AR99" s="26" t="e">
        <f>#REF!-'1-5月'!AR99</f>
        <v>#REF!</v>
      </c>
      <c r="AS99" s="26" t="e">
        <f>#REF!-'1-5月'!AS99</f>
        <v>#REF!</v>
      </c>
      <c r="AT99" s="26" t="e">
        <f>#REF!-'1-5月'!AT99</f>
        <v>#REF!</v>
      </c>
      <c r="AU99" s="26" t="e">
        <f>#REF!-'1-5月'!AU99</f>
        <v>#REF!</v>
      </c>
      <c r="AV99" s="26" t="e">
        <f>#REF!-'1-5月'!AV99</f>
        <v>#REF!</v>
      </c>
      <c r="AW99" s="26" t="e">
        <f>#REF!-'1-5月'!AW99</f>
        <v>#REF!</v>
      </c>
      <c r="AX99" s="26" t="e">
        <f>#REF!-'1-5月'!AX99</f>
        <v>#REF!</v>
      </c>
      <c r="AY99" s="35"/>
    </row>
    <row r="100" customHeight="true" spans="1:51">
      <c r="A100" s="11"/>
      <c r="B100" s="13">
        <v>42</v>
      </c>
      <c r="C100" s="10" t="s">
        <v>229</v>
      </c>
      <c r="D100" s="10" t="s">
        <v>230</v>
      </c>
      <c r="E100" s="10"/>
      <c r="F100" s="15" t="s">
        <v>231</v>
      </c>
      <c r="G100" s="26" t="e">
        <f>#REF!-'1-5月'!G100</f>
        <v>#REF!</v>
      </c>
      <c r="H100" s="26" t="e">
        <f>#REF!-'1-5月'!H100</f>
        <v>#REF!</v>
      </c>
      <c r="I100" s="26" t="e">
        <f>#REF!-'1-5月'!I100</f>
        <v>#REF!</v>
      </c>
      <c r="J100" s="26" t="e">
        <f>#REF!-'1-5月'!J100</f>
        <v>#REF!</v>
      </c>
      <c r="K100" s="26" t="e">
        <f>#REF!-'1-5月'!K100</f>
        <v>#REF!</v>
      </c>
      <c r="L100" s="26" t="e">
        <f>#REF!-'1-5月'!L100</f>
        <v>#REF!</v>
      </c>
      <c r="M100" s="26" t="e">
        <f>#REF!-'1-5月'!M100</f>
        <v>#REF!</v>
      </c>
      <c r="N100" s="26" t="e">
        <f>#REF!-'1-5月'!N100</f>
        <v>#REF!</v>
      </c>
      <c r="O100" s="26" t="e">
        <f>#REF!-'1-5月'!O100</f>
        <v>#REF!</v>
      </c>
      <c r="P100" s="26" t="e">
        <f>#REF!-'1-5月'!P100</f>
        <v>#REF!</v>
      </c>
      <c r="Q100" s="26" t="e">
        <f>#REF!-'1-5月'!Q100</f>
        <v>#REF!</v>
      </c>
      <c r="R100" s="26" t="e">
        <f>#REF!-'1-5月'!R100</f>
        <v>#REF!</v>
      </c>
      <c r="S100" s="26" t="e">
        <f>#REF!-'1-5月'!S100</f>
        <v>#REF!</v>
      </c>
      <c r="T100" s="26" t="e">
        <f>#REF!-'1-5月'!T100</f>
        <v>#REF!</v>
      </c>
      <c r="U100" s="26" t="e">
        <f>#REF!-'1-5月'!U100</f>
        <v>#REF!</v>
      </c>
      <c r="V100" s="26" t="e">
        <f>#REF!-'1-5月'!V100</f>
        <v>#REF!</v>
      </c>
      <c r="W100" s="26" t="e">
        <f>#REF!-'1-5月'!W100</f>
        <v>#REF!</v>
      </c>
      <c r="X100" s="26" t="e">
        <f>#REF!-'1-5月'!X100</f>
        <v>#REF!</v>
      </c>
      <c r="Y100" s="26" t="e">
        <f>#REF!-'1-5月'!Y100</f>
        <v>#REF!</v>
      </c>
      <c r="Z100" s="26" t="e">
        <f>#REF!-'1-5月'!Z100</f>
        <v>#REF!</v>
      </c>
      <c r="AA100" s="26" t="e">
        <f>#REF!-'1-5月'!AA100</f>
        <v>#REF!</v>
      </c>
      <c r="AB100" s="26" t="e">
        <f>#REF!-'1-5月'!AB100</f>
        <v>#REF!</v>
      </c>
      <c r="AC100" s="26" t="e">
        <f>#REF!-'1-5月'!AC100</f>
        <v>#REF!</v>
      </c>
      <c r="AD100" s="26" t="e">
        <f>#REF!-'1-5月'!AD100</f>
        <v>#REF!</v>
      </c>
      <c r="AE100" s="26" t="e">
        <f>#REF!-'1-5月'!AE100</f>
        <v>#REF!</v>
      </c>
      <c r="AF100" s="26" t="e">
        <f>#REF!-'1-5月'!AF100</f>
        <v>#REF!</v>
      </c>
      <c r="AG100" s="26" t="e">
        <f>#REF!-'1-5月'!AG100</f>
        <v>#REF!</v>
      </c>
      <c r="AH100" s="26" t="e">
        <f>#REF!-'1-5月'!AH100</f>
        <v>#REF!</v>
      </c>
      <c r="AI100" s="26" t="e">
        <f>#REF!-'1-5月'!AI100</f>
        <v>#REF!</v>
      </c>
      <c r="AJ100" s="26" t="e">
        <f>#REF!-'1-5月'!AJ100</f>
        <v>#REF!</v>
      </c>
      <c r="AK100" s="26" t="e">
        <f>#REF!-'1-5月'!AK100</f>
        <v>#REF!</v>
      </c>
      <c r="AL100" s="26" t="e">
        <f>#REF!-'1-5月'!AL100</f>
        <v>#REF!</v>
      </c>
      <c r="AM100" s="26" t="e">
        <f>#REF!-'1-5月'!AM100</f>
        <v>#REF!</v>
      </c>
      <c r="AN100" s="26" t="e">
        <f>#REF!-'1-5月'!AN100</f>
        <v>#REF!</v>
      </c>
      <c r="AO100" s="26" t="e">
        <f>#REF!-'1-5月'!AO100</f>
        <v>#REF!</v>
      </c>
      <c r="AP100" s="26" t="e">
        <f>#REF!-'1-5月'!AP100</f>
        <v>#REF!</v>
      </c>
      <c r="AQ100" s="26" t="e">
        <f>#REF!-'1-5月'!AQ100</f>
        <v>#REF!</v>
      </c>
      <c r="AR100" s="26" t="e">
        <f>#REF!-'1-5月'!AR100</f>
        <v>#REF!</v>
      </c>
      <c r="AS100" s="26" t="e">
        <f>#REF!-'1-5月'!AS100</f>
        <v>#REF!</v>
      </c>
      <c r="AT100" s="26" t="e">
        <f>#REF!-'1-5月'!AT100</f>
        <v>#REF!</v>
      </c>
      <c r="AU100" s="26" t="e">
        <f>#REF!-'1-5月'!AU100</f>
        <v>#REF!</v>
      </c>
      <c r="AV100" s="26" t="e">
        <f>#REF!-'1-5月'!AV100</f>
        <v>#REF!</v>
      </c>
      <c r="AW100" s="26" t="e">
        <f>#REF!-'1-5月'!AW100</f>
        <v>#REF!</v>
      </c>
      <c r="AX100" s="26" t="e">
        <f>#REF!-'1-5月'!AX100</f>
        <v>#REF!</v>
      </c>
      <c r="AY100" s="35"/>
    </row>
    <row r="101" customHeight="true" spans="1:51">
      <c r="A101" s="11"/>
      <c r="B101" s="14"/>
      <c r="C101" s="10"/>
      <c r="D101" s="10" t="s">
        <v>232</v>
      </c>
      <c r="E101" s="10"/>
      <c r="F101" s="15" t="s">
        <v>231</v>
      </c>
      <c r="G101" s="26" t="e">
        <f>#REF!-'1-5月'!G101</f>
        <v>#REF!</v>
      </c>
      <c r="H101" s="26" t="e">
        <f>#REF!-'1-5月'!H101</f>
        <v>#REF!</v>
      </c>
      <c r="I101" s="26" t="e">
        <f>#REF!-'1-5月'!I101</f>
        <v>#REF!</v>
      </c>
      <c r="J101" s="26" t="e">
        <f>#REF!-'1-5月'!J101</f>
        <v>#REF!</v>
      </c>
      <c r="K101" s="26" t="e">
        <f>#REF!-'1-5月'!K101</f>
        <v>#REF!</v>
      </c>
      <c r="L101" s="26" t="e">
        <f>#REF!-'1-5月'!L101</f>
        <v>#REF!</v>
      </c>
      <c r="M101" s="26" t="e">
        <f>#REF!-'1-5月'!M101</f>
        <v>#REF!</v>
      </c>
      <c r="N101" s="26" t="e">
        <f>#REF!-'1-5月'!N101</f>
        <v>#REF!</v>
      </c>
      <c r="O101" s="26" t="e">
        <f>#REF!-'1-5月'!O101</f>
        <v>#REF!</v>
      </c>
      <c r="P101" s="26" t="e">
        <f>#REF!-'1-5月'!P101</f>
        <v>#REF!</v>
      </c>
      <c r="Q101" s="26" t="e">
        <f>#REF!-'1-5月'!Q101</f>
        <v>#REF!</v>
      </c>
      <c r="R101" s="26" t="e">
        <f>#REF!-'1-5月'!R101</f>
        <v>#REF!</v>
      </c>
      <c r="S101" s="26" t="e">
        <f>#REF!-'1-5月'!S101</f>
        <v>#REF!</v>
      </c>
      <c r="T101" s="26" t="e">
        <f>#REF!-'1-5月'!T101</f>
        <v>#REF!</v>
      </c>
      <c r="U101" s="26" t="e">
        <f>#REF!-'1-5月'!U101</f>
        <v>#REF!</v>
      </c>
      <c r="V101" s="26" t="e">
        <f>#REF!-'1-5月'!V101</f>
        <v>#REF!</v>
      </c>
      <c r="W101" s="26" t="e">
        <f>#REF!-'1-5月'!W101</f>
        <v>#REF!</v>
      </c>
      <c r="X101" s="26" t="e">
        <f>#REF!-'1-5月'!X101</f>
        <v>#REF!</v>
      </c>
      <c r="Y101" s="26" t="e">
        <f>#REF!-'1-5月'!Y101</f>
        <v>#REF!</v>
      </c>
      <c r="Z101" s="26" t="e">
        <f>#REF!-'1-5月'!Z101</f>
        <v>#REF!</v>
      </c>
      <c r="AA101" s="26" t="e">
        <f>#REF!-'1-5月'!AA101</f>
        <v>#REF!</v>
      </c>
      <c r="AB101" s="26" t="e">
        <f>#REF!-'1-5月'!AB101</f>
        <v>#REF!</v>
      </c>
      <c r="AC101" s="26" t="e">
        <f>#REF!-'1-5月'!AC101</f>
        <v>#REF!</v>
      </c>
      <c r="AD101" s="26" t="e">
        <f>#REF!-'1-5月'!AD101</f>
        <v>#REF!</v>
      </c>
      <c r="AE101" s="26" t="e">
        <f>#REF!-'1-5月'!AE101</f>
        <v>#REF!</v>
      </c>
      <c r="AF101" s="26" t="e">
        <f>#REF!-'1-5月'!AF101</f>
        <v>#REF!</v>
      </c>
      <c r="AG101" s="26" t="e">
        <f>#REF!-'1-5月'!AG101</f>
        <v>#REF!</v>
      </c>
      <c r="AH101" s="26" t="e">
        <f>#REF!-'1-5月'!AH101</f>
        <v>#REF!</v>
      </c>
      <c r="AI101" s="26" t="e">
        <f>#REF!-'1-5月'!AI101</f>
        <v>#REF!</v>
      </c>
      <c r="AJ101" s="26" t="e">
        <f>#REF!-'1-5月'!AJ101</f>
        <v>#REF!</v>
      </c>
      <c r="AK101" s="26" t="e">
        <f>#REF!-'1-5月'!AK101</f>
        <v>#REF!</v>
      </c>
      <c r="AL101" s="26" t="e">
        <f>#REF!-'1-5月'!AL101</f>
        <v>#REF!</v>
      </c>
      <c r="AM101" s="26" t="e">
        <f>#REF!-'1-5月'!AM101</f>
        <v>#REF!</v>
      </c>
      <c r="AN101" s="26" t="e">
        <f>#REF!-'1-5月'!AN101</f>
        <v>#REF!</v>
      </c>
      <c r="AO101" s="26" t="e">
        <f>#REF!-'1-5月'!AO101</f>
        <v>#REF!</v>
      </c>
      <c r="AP101" s="26" t="e">
        <f>#REF!-'1-5月'!AP101</f>
        <v>#REF!</v>
      </c>
      <c r="AQ101" s="26" t="e">
        <f>#REF!-'1-5月'!AQ101</f>
        <v>#REF!</v>
      </c>
      <c r="AR101" s="26" t="e">
        <f>#REF!-'1-5月'!AR101</f>
        <v>#REF!</v>
      </c>
      <c r="AS101" s="26" t="e">
        <f>#REF!-'1-5月'!AS101</f>
        <v>#REF!</v>
      </c>
      <c r="AT101" s="26" t="e">
        <f>#REF!-'1-5月'!AT101</f>
        <v>#REF!</v>
      </c>
      <c r="AU101" s="26" t="e">
        <f>#REF!-'1-5月'!AU101</f>
        <v>#REF!</v>
      </c>
      <c r="AV101" s="26" t="e">
        <f>#REF!-'1-5月'!AV101</f>
        <v>#REF!</v>
      </c>
      <c r="AW101" s="26" t="e">
        <f>#REF!-'1-5月'!AW101</f>
        <v>#REF!</v>
      </c>
      <c r="AX101" s="26" t="e">
        <f>#REF!-'1-5月'!AX101</f>
        <v>#REF!</v>
      </c>
      <c r="AY101" s="35"/>
    </row>
    <row r="102" customHeight="true" spans="1:51">
      <c r="A102" s="11"/>
      <c r="B102" s="13">
        <v>43</v>
      </c>
      <c r="C102" s="10" t="s">
        <v>233</v>
      </c>
      <c r="D102" s="10" t="s">
        <v>234</v>
      </c>
      <c r="E102" s="10"/>
      <c r="F102" s="15" t="s">
        <v>235</v>
      </c>
      <c r="G102" s="26" t="e">
        <f>#REF!-'1-5月'!G102</f>
        <v>#REF!</v>
      </c>
      <c r="H102" s="26" t="e">
        <f>#REF!-'1-5月'!H102</f>
        <v>#REF!</v>
      </c>
      <c r="I102" s="26" t="e">
        <f>#REF!-'1-5月'!I102</f>
        <v>#REF!</v>
      </c>
      <c r="J102" s="26" t="e">
        <f>#REF!-'1-5月'!J102</f>
        <v>#REF!</v>
      </c>
      <c r="K102" s="26" t="e">
        <f>#REF!-'1-5月'!K102</f>
        <v>#REF!</v>
      </c>
      <c r="L102" s="26" t="e">
        <f>#REF!-'1-5月'!L102</f>
        <v>#REF!</v>
      </c>
      <c r="M102" s="26" t="e">
        <f>#REF!-'1-5月'!M102</f>
        <v>#REF!</v>
      </c>
      <c r="N102" s="26" t="e">
        <f>#REF!-'1-5月'!N102</f>
        <v>#REF!</v>
      </c>
      <c r="O102" s="26" t="e">
        <f>#REF!-'1-5月'!O102</f>
        <v>#REF!</v>
      </c>
      <c r="P102" s="26" t="e">
        <f>#REF!-'1-5月'!P102</f>
        <v>#REF!</v>
      </c>
      <c r="Q102" s="26" t="e">
        <f>#REF!-'1-5月'!Q102</f>
        <v>#REF!</v>
      </c>
      <c r="R102" s="26" t="e">
        <f>#REF!-'1-5月'!R102</f>
        <v>#REF!</v>
      </c>
      <c r="S102" s="26" t="e">
        <f>#REF!-'1-5月'!S102</f>
        <v>#REF!</v>
      </c>
      <c r="T102" s="26" t="e">
        <f>#REF!-'1-5月'!T102</f>
        <v>#REF!</v>
      </c>
      <c r="U102" s="26" t="e">
        <f>#REF!-'1-5月'!U102</f>
        <v>#REF!</v>
      </c>
      <c r="V102" s="26" t="e">
        <f>#REF!-'1-5月'!V102</f>
        <v>#REF!</v>
      </c>
      <c r="W102" s="26" t="e">
        <f>#REF!-'1-5月'!W102</f>
        <v>#REF!</v>
      </c>
      <c r="X102" s="26" t="e">
        <f>#REF!-'1-5月'!X102</f>
        <v>#REF!</v>
      </c>
      <c r="Y102" s="26" t="e">
        <f>#REF!-'1-5月'!Y102</f>
        <v>#REF!</v>
      </c>
      <c r="Z102" s="26" t="e">
        <f>#REF!-'1-5月'!Z102</f>
        <v>#REF!</v>
      </c>
      <c r="AA102" s="26" t="e">
        <f>#REF!-'1-5月'!AA102</f>
        <v>#REF!</v>
      </c>
      <c r="AB102" s="26" t="e">
        <f>#REF!-'1-5月'!AB102</f>
        <v>#REF!</v>
      </c>
      <c r="AC102" s="26" t="e">
        <f>#REF!-'1-5月'!AC102</f>
        <v>#REF!</v>
      </c>
      <c r="AD102" s="26" t="e">
        <f>#REF!-'1-5月'!AD102</f>
        <v>#REF!</v>
      </c>
      <c r="AE102" s="26" t="e">
        <f>#REF!-'1-5月'!AE102</f>
        <v>#REF!</v>
      </c>
      <c r="AF102" s="26" t="e">
        <f>#REF!-'1-5月'!AF102</f>
        <v>#REF!</v>
      </c>
      <c r="AG102" s="26" t="e">
        <f>#REF!-'1-5月'!AG102</f>
        <v>#REF!</v>
      </c>
      <c r="AH102" s="26" t="e">
        <f>#REF!-'1-5月'!AH102</f>
        <v>#REF!</v>
      </c>
      <c r="AI102" s="26" t="e">
        <f>#REF!-'1-5月'!AI102</f>
        <v>#REF!</v>
      </c>
      <c r="AJ102" s="26" t="e">
        <f>#REF!-'1-5月'!AJ102</f>
        <v>#REF!</v>
      </c>
      <c r="AK102" s="26" t="e">
        <f>#REF!-'1-5月'!AK102</f>
        <v>#REF!</v>
      </c>
      <c r="AL102" s="26" t="e">
        <f>#REF!-'1-5月'!AL102</f>
        <v>#REF!</v>
      </c>
      <c r="AM102" s="26" t="e">
        <f>#REF!-'1-5月'!AM102</f>
        <v>#REF!</v>
      </c>
      <c r="AN102" s="26" t="e">
        <f>#REF!-'1-5月'!AN102</f>
        <v>#REF!</v>
      </c>
      <c r="AO102" s="26" t="e">
        <f>#REF!-'1-5月'!AO102</f>
        <v>#REF!</v>
      </c>
      <c r="AP102" s="26" t="e">
        <f>#REF!-'1-5月'!AP102</f>
        <v>#REF!</v>
      </c>
      <c r="AQ102" s="26" t="e">
        <f>#REF!-'1-5月'!AQ102</f>
        <v>#REF!</v>
      </c>
      <c r="AR102" s="26" t="e">
        <f>#REF!-'1-5月'!AR102</f>
        <v>#REF!</v>
      </c>
      <c r="AS102" s="26" t="e">
        <f>#REF!-'1-5月'!AS102</f>
        <v>#REF!</v>
      </c>
      <c r="AT102" s="26" t="e">
        <f>#REF!-'1-5月'!AT102</f>
        <v>#REF!</v>
      </c>
      <c r="AU102" s="26" t="e">
        <f>#REF!-'1-5月'!AU102</f>
        <v>#REF!</v>
      </c>
      <c r="AV102" s="26" t="e">
        <f>#REF!-'1-5月'!AV102</f>
        <v>#REF!</v>
      </c>
      <c r="AW102" s="26" t="e">
        <f>#REF!-'1-5月'!AW102</f>
        <v>#REF!</v>
      </c>
      <c r="AX102" s="26" t="e">
        <f>#REF!-'1-5月'!AX102</f>
        <v>#REF!</v>
      </c>
      <c r="AY102" s="35"/>
    </row>
    <row r="103" customHeight="true" spans="1:51">
      <c r="A103" s="11"/>
      <c r="B103" s="13">
        <v>44</v>
      </c>
      <c r="C103" s="10" t="s">
        <v>236</v>
      </c>
      <c r="D103" s="10" t="s">
        <v>237</v>
      </c>
      <c r="E103" s="10"/>
      <c r="F103" s="15" t="s">
        <v>35</v>
      </c>
      <c r="G103" s="26" t="e">
        <f>#REF!-'1-5月'!G103</f>
        <v>#REF!</v>
      </c>
      <c r="H103" s="26" t="e">
        <f>#REF!-'1-5月'!H103</f>
        <v>#REF!</v>
      </c>
      <c r="I103" s="26" t="e">
        <f>#REF!-'1-5月'!I103</f>
        <v>#REF!</v>
      </c>
      <c r="J103" s="26" t="e">
        <f>#REF!-'1-5月'!J103</f>
        <v>#REF!</v>
      </c>
      <c r="K103" s="26" t="e">
        <f>#REF!-'1-5月'!K103</f>
        <v>#REF!</v>
      </c>
      <c r="L103" s="26" t="e">
        <f>#REF!-'1-5月'!L103</f>
        <v>#REF!</v>
      </c>
      <c r="M103" s="26" t="e">
        <f>#REF!-'1-5月'!M103</f>
        <v>#REF!</v>
      </c>
      <c r="N103" s="26" t="e">
        <f>#REF!-'1-5月'!N103</f>
        <v>#REF!</v>
      </c>
      <c r="O103" s="26" t="e">
        <f>#REF!-'1-5月'!O103</f>
        <v>#REF!</v>
      </c>
      <c r="P103" s="26" t="e">
        <f>#REF!-'1-5月'!P103</f>
        <v>#REF!</v>
      </c>
      <c r="Q103" s="26" t="e">
        <f>#REF!-'1-5月'!Q103</f>
        <v>#REF!</v>
      </c>
      <c r="R103" s="26" t="e">
        <f>#REF!-'1-5月'!R103</f>
        <v>#REF!</v>
      </c>
      <c r="S103" s="26" t="e">
        <f>#REF!-'1-5月'!S103</f>
        <v>#REF!</v>
      </c>
      <c r="T103" s="26" t="e">
        <f>#REF!-'1-5月'!T103</f>
        <v>#REF!</v>
      </c>
      <c r="U103" s="26" t="e">
        <f>#REF!-'1-5月'!U103</f>
        <v>#REF!</v>
      </c>
      <c r="V103" s="26" t="e">
        <f>#REF!-'1-5月'!V103</f>
        <v>#REF!</v>
      </c>
      <c r="W103" s="26" t="e">
        <f>#REF!-'1-5月'!W103</f>
        <v>#REF!</v>
      </c>
      <c r="X103" s="26" t="e">
        <f>#REF!-'1-5月'!X103</f>
        <v>#REF!</v>
      </c>
      <c r="Y103" s="26" t="e">
        <f>#REF!-'1-5月'!Y103</f>
        <v>#REF!</v>
      </c>
      <c r="Z103" s="26" t="e">
        <f>#REF!-'1-5月'!Z103</f>
        <v>#REF!</v>
      </c>
      <c r="AA103" s="26" t="e">
        <f>#REF!-'1-5月'!AA103</f>
        <v>#REF!</v>
      </c>
      <c r="AB103" s="26" t="e">
        <f>#REF!-'1-5月'!AB103</f>
        <v>#REF!</v>
      </c>
      <c r="AC103" s="26" t="e">
        <f>#REF!-'1-5月'!AC103</f>
        <v>#REF!</v>
      </c>
      <c r="AD103" s="26" t="e">
        <f>#REF!-'1-5月'!AD103</f>
        <v>#REF!</v>
      </c>
      <c r="AE103" s="26" t="e">
        <f>#REF!-'1-5月'!AE103</f>
        <v>#REF!</v>
      </c>
      <c r="AF103" s="26" t="e">
        <f>#REF!-'1-5月'!AF103</f>
        <v>#REF!</v>
      </c>
      <c r="AG103" s="26" t="e">
        <f>#REF!-'1-5月'!AG103</f>
        <v>#REF!</v>
      </c>
      <c r="AH103" s="26" t="e">
        <f>#REF!-'1-5月'!AH103</f>
        <v>#REF!</v>
      </c>
      <c r="AI103" s="26" t="e">
        <f>#REF!-'1-5月'!AI103</f>
        <v>#REF!</v>
      </c>
      <c r="AJ103" s="26" t="e">
        <f>#REF!-'1-5月'!AJ103</f>
        <v>#REF!</v>
      </c>
      <c r="AK103" s="26" t="e">
        <f>#REF!-'1-5月'!AK103</f>
        <v>#REF!</v>
      </c>
      <c r="AL103" s="26" t="e">
        <f>#REF!-'1-5月'!AL103</f>
        <v>#REF!</v>
      </c>
      <c r="AM103" s="26" t="e">
        <f>#REF!-'1-5月'!AM103</f>
        <v>#REF!</v>
      </c>
      <c r="AN103" s="26" t="e">
        <f>#REF!-'1-5月'!AN103</f>
        <v>#REF!</v>
      </c>
      <c r="AO103" s="26" t="e">
        <f>#REF!-'1-5月'!AO103</f>
        <v>#REF!</v>
      </c>
      <c r="AP103" s="26" t="e">
        <f>#REF!-'1-5月'!AP103</f>
        <v>#REF!</v>
      </c>
      <c r="AQ103" s="26" t="e">
        <f>#REF!-'1-5月'!AQ103</f>
        <v>#REF!</v>
      </c>
      <c r="AR103" s="26" t="e">
        <f>#REF!-'1-5月'!AR103</f>
        <v>#REF!</v>
      </c>
      <c r="AS103" s="26" t="e">
        <f>#REF!-'1-5月'!AS103</f>
        <v>#REF!</v>
      </c>
      <c r="AT103" s="26" t="e">
        <f>#REF!-'1-5月'!AT103</f>
        <v>#REF!</v>
      </c>
      <c r="AU103" s="26" t="e">
        <f>#REF!-'1-5月'!AU103</f>
        <v>#REF!</v>
      </c>
      <c r="AV103" s="26" t="e">
        <f>#REF!-'1-5月'!AV103</f>
        <v>#REF!</v>
      </c>
      <c r="AW103" s="26" t="e">
        <f>#REF!-'1-5月'!AW103</f>
        <v>#REF!</v>
      </c>
      <c r="AX103" s="26" t="e">
        <f>#REF!-'1-5月'!AX103</f>
        <v>#REF!</v>
      </c>
      <c r="AY103" s="43"/>
    </row>
    <row r="104" customHeight="true" spans="1:51">
      <c r="A104" s="6"/>
      <c r="B104" s="13">
        <v>45</v>
      </c>
      <c r="C104" s="10" t="s">
        <v>238</v>
      </c>
      <c r="D104" s="10" t="s">
        <v>239</v>
      </c>
      <c r="E104" s="10"/>
      <c r="F104" s="15" t="s">
        <v>63</v>
      </c>
      <c r="G104" s="26" t="e">
        <f>#REF!-'1-5月'!G104</f>
        <v>#REF!</v>
      </c>
      <c r="H104" s="26" t="e">
        <f>#REF!-'1-5月'!H104</f>
        <v>#REF!</v>
      </c>
      <c r="I104" s="26" t="e">
        <f>#REF!-'1-5月'!I104</f>
        <v>#REF!</v>
      </c>
      <c r="J104" s="26" t="e">
        <f>#REF!-'1-5月'!J104</f>
        <v>#REF!</v>
      </c>
      <c r="K104" s="26" t="e">
        <f>#REF!-'1-5月'!K104</f>
        <v>#REF!</v>
      </c>
      <c r="L104" s="26" t="e">
        <f>#REF!-'1-5月'!L104</f>
        <v>#REF!</v>
      </c>
      <c r="M104" s="26" t="e">
        <f>#REF!-'1-5月'!M104</f>
        <v>#REF!</v>
      </c>
      <c r="N104" s="26" t="e">
        <f>#REF!-'1-5月'!N104</f>
        <v>#REF!</v>
      </c>
      <c r="O104" s="26" t="e">
        <f>#REF!-'1-5月'!O104</f>
        <v>#REF!</v>
      </c>
      <c r="P104" s="26" t="e">
        <f>#REF!-'1-5月'!P104</f>
        <v>#REF!</v>
      </c>
      <c r="Q104" s="26" t="e">
        <f>#REF!-'1-5月'!Q104</f>
        <v>#REF!</v>
      </c>
      <c r="R104" s="26" t="e">
        <f>#REF!-'1-5月'!R104</f>
        <v>#REF!</v>
      </c>
      <c r="S104" s="26" t="e">
        <f>#REF!-'1-5月'!S104</f>
        <v>#REF!</v>
      </c>
      <c r="T104" s="26" t="e">
        <f>#REF!-'1-5月'!T104</f>
        <v>#REF!</v>
      </c>
      <c r="U104" s="26" t="e">
        <f>#REF!-'1-5月'!U104</f>
        <v>#REF!</v>
      </c>
      <c r="V104" s="26" t="e">
        <f>#REF!-'1-5月'!V104</f>
        <v>#REF!</v>
      </c>
      <c r="W104" s="26" t="e">
        <f>#REF!-'1-5月'!W104</f>
        <v>#REF!</v>
      </c>
      <c r="X104" s="26" t="e">
        <f>#REF!-'1-5月'!X104</f>
        <v>#REF!</v>
      </c>
      <c r="Y104" s="26" t="e">
        <f>#REF!-'1-5月'!Y104</f>
        <v>#REF!</v>
      </c>
      <c r="Z104" s="26" t="e">
        <f>#REF!-'1-5月'!Z104</f>
        <v>#REF!</v>
      </c>
      <c r="AA104" s="26" t="e">
        <f>#REF!-'1-5月'!AA104</f>
        <v>#REF!</v>
      </c>
      <c r="AB104" s="26" t="e">
        <f>#REF!-'1-5月'!AB104</f>
        <v>#REF!</v>
      </c>
      <c r="AC104" s="26" t="e">
        <f>#REF!-'1-5月'!AC104</f>
        <v>#REF!</v>
      </c>
      <c r="AD104" s="26" t="e">
        <f>#REF!-'1-5月'!AD104</f>
        <v>#REF!</v>
      </c>
      <c r="AE104" s="26" t="e">
        <f>#REF!-'1-5月'!AE104</f>
        <v>#REF!</v>
      </c>
      <c r="AF104" s="26" t="e">
        <f>#REF!-'1-5月'!AF104</f>
        <v>#REF!</v>
      </c>
      <c r="AG104" s="26" t="e">
        <f>#REF!-'1-5月'!AG104</f>
        <v>#REF!</v>
      </c>
      <c r="AH104" s="26" t="e">
        <f>#REF!-'1-5月'!AH104</f>
        <v>#REF!</v>
      </c>
      <c r="AI104" s="26" t="e">
        <f>#REF!-'1-5月'!AI104</f>
        <v>#REF!</v>
      </c>
      <c r="AJ104" s="26" t="e">
        <f>#REF!-'1-5月'!AJ104</f>
        <v>#REF!</v>
      </c>
      <c r="AK104" s="26" t="e">
        <f>#REF!-'1-5月'!AK104</f>
        <v>#REF!</v>
      </c>
      <c r="AL104" s="26" t="e">
        <f>#REF!-'1-5月'!AL104</f>
        <v>#REF!</v>
      </c>
      <c r="AM104" s="26" t="e">
        <f>#REF!-'1-5月'!AM104</f>
        <v>#REF!</v>
      </c>
      <c r="AN104" s="26" t="e">
        <f>#REF!-'1-5月'!AN104</f>
        <v>#REF!</v>
      </c>
      <c r="AO104" s="26" t="e">
        <f>#REF!-'1-5月'!AO104</f>
        <v>#REF!</v>
      </c>
      <c r="AP104" s="26" t="e">
        <f>#REF!-'1-5月'!AP104</f>
        <v>#REF!</v>
      </c>
      <c r="AQ104" s="26" t="e">
        <f>#REF!-'1-5月'!AQ104</f>
        <v>#REF!</v>
      </c>
      <c r="AR104" s="26" t="e">
        <f>#REF!-'1-5月'!AR104</f>
        <v>#REF!</v>
      </c>
      <c r="AS104" s="26" t="e">
        <f>#REF!-'1-5月'!AS104</f>
        <v>#REF!</v>
      </c>
      <c r="AT104" s="26" t="e">
        <f>#REF!-'1-5月'!AT104</f>
        <v>#REF!</v>
      </c>
      <c r="AU104" s="26" t="e">
        <f>#REF!-'1-5月'!AU104</f>
        <v>#REF!</v>
      </c>
      <c r="AV104" s="26" t="e">
        <f>#REF!-'1-5月'!AV104</f>
        <v>#REF!</v>
      </c>
      <c r="AW104" s="26" t="e">
        <f>#REF!-'1-5月'!AW104</f>
        <v>#REF!</v>
      </c>
      <c r="AX104" s="26" t="e">
        <f>#REF!-'1-5月'!AX104</f>
        <v>#REF!</v>
      </c>
      <c r="AY104" s="35" t="s">
        <v>364</v>
      </c>
    </row>
    <row r="105" customHeight="true" spans="1:51">
      <c r="A105" s="8" t="s">
        <v>240</v>
      </c>
      <c r="B105" s="13">
        <v>46</v>
      </c>
      <c r="C105" s="10" t="s">
        <v>241</v>
      </c>
      <c r="D105" s="10" t="s">
        <v>242</v>
      </c>
      <c r="E105" s="10"/>
      <c r="F105" s="15" t="s">
        <v>356</v>
      </c>
      <c r="G105" s="26" t="e">
        <f>#REF!-'1-5月'!G105</f>
        <v>#REF!</v>
      </c>
      <c r="H105" s="26" t="e">
        <f>#REF!-'1-5月'!H105</f>
        <v>#REF!</v>
      </c>
      <c r="I105" s="26" t="e">
        <f>#REF!-'1-5月'!I105</f>
        <v>#REF!</v>
      </c>
      <c r="J105" s="26" t="e">
        <f>#REF!-'1-5月'!J105</f>
        <v>#REF!</v>
      </c>
      <c r="K105" s="26" t="e">
        <f>#REF!-'1-5月'!K105</f>
        <v>#REF!</v>
      </c>
      <c r="L105" s="26" t="e">
        <f>#REF!-'1-5月'!L105</f>
        <v>#REF!</v>
      </c>
      <c r="M105" s="26" t="e">
        <f>#REF!-'1-5月'!M105</f>
        <v>#REF!</v>
      </c>
      <c r="N105" s="26" t="e">
        <f>#REF!-'1-5月'!N105</f>
        <v>#REF!</v>
      </c>
      <c r="O105" s="26" t="e">
        <f>#REF!-'1-5月'!O105</f>
        <v>#REF!</v>
      </c>
      <c r="P105" s="26" t="e">
        <f>#REF!-'1-5月'!P105</f>
        <v>#REF!</v>
      </c>
      <c r="Q105" s="26" t="e">
        <f>#REF!-'1-5月'!Q105</f>
        <v>#REF!</v>
      </c>
      <c r="R105" s="26" t="e">
        <f>#REF!-'1-5月'!R105</f>
        <v>#REF!</v>
      </c>
      <c r="S105" s="26" t="e">
        <f>#REF!-'1-5月'!S105</f>
        <v>#REF!</v>
      </c>
      <c r="T105" s="26" t="e">
        <f>#REF!-'1-5月'!T105</f>
        <v>#REF!</v>
      </c>
      <c r="U105" s="26" t="e">
        <f>#REF!-'1-5月'!U105</f>
        <v>#REF!</v>
      </c>
      <c r="V105" s="26" t="e">
        <f>#REF!-'1-5月'!V105</f>
        <v>#REF!</v>
      </c>
      <c r="W105" s="26" t="e">
        <f>#REF!-'1-5月'!W105</f>
        <v>#REF!</v>
      </c>
      <c r="X105" s="26" t="e">
        <f>#REF!-'1-5月'!X105</f>
        <v>#REF!</v>
      </c>
      <c r="Y105" s="26" t="e">
        <f>#REF!-'1-5月'!Y105</f>
        <v>#REF!</v>
      </c>
      <c r="Z105" s="26" t="e">
        <f>#REF!-'1-5月'!Z105</f>
        <v>#REF!</v>
      </c>
      <c r="AA105" s="26" t="e">
        <f>#REF!-'1-5月'!AA105</f>
        <v>#REF!</v>
      </c>
      <c r="AB105" s="26" t="e">
        <f>#REF!-'1-5月'!AB105</f>
        <v>#REF!</v>
      </c>
      <c r="AC105" s="26" t="e">
        <f>#REF!-'1-5月'!AC105</f>
        <v>#REF!</v>
      </c>
      <c r="AD105" s="26" t="e">
        <f>#REF!-'1-5月'!AD105</f>
        <v>#REF!</v>
      </c>
      <c r="AE105" s="26" t="e">
        <f>#REF!-'1-5月'!AE105</f>
        <v>#REF!</v>
      </c>
      <c r="AF105" s="26" t="e">
        <f>#REF!-'1-5月'!AF105</f>
        <v>#REF!</v>
      </c>
      <c r="AG105" s="26" t="e">
        <f>#REF!-'1-5月'!AG105</f>
        <v>#REF!</v>
      </c>
      <c r="AH105" s="26" t="e">
        <f>#REF!-'1-5月'!AH105</f>
        <v>#REF!</v>
      </c>
      <c r="AI105" s="26" t="e">
        <f>#REF!-'1-5月'!AI105</f>
        <v>#REF!</v>
      </c>
      <c r="AJ105" s="26" t="e">
        <f>#REF!-'1-5月'!AJ105</f>
        <v>#REF!</v>
      </c>
      <c r="AK105" s="26" t="e">
        <f>#REF!-'1-5月'!AK105</f>
        <v>#REF!</v>
      </c>
      <c r="AL105" s="26" t="e">
        <f>#REF!-'1-5月'!AL105</f>
        <v>#REF!</v>
      </c>
      <c r="AM105" s="26" t="e">
        <f>#REF!-'1-5月'!AM105</f>
        <v>#REF!</v>
      </c>
      <c r="AN105" s="26" t="e">
        <f>#REF!-'1-5月'!AN105</f>
        <v>#REF!</v>
      </c>
      <c r="AO105" s="26" t="e">
        <f>#REF!-'1-5月'!AO105</f>
        <v>#REF!</v>
      </c>
      <c r="AP105" s="26" t="e">
        <f>#REF!-'1-5月'!AP105</f>
        <v>#REF!</v>
      </c>
      <c r="AQ105" s="26" t="e">
        <f>#REF!-'1-5月'!AQ105</f>
        <v>#REF!</v>
      </c>
      <c r="AR105" s="26" t="e">
        <f>#REF!-'1-5月'!AR105</f>
        <v>#REF!</v>
      </c>
      <c r="AS105" s="26" t="e">
        <f>#REF!-'1-5月'!AS105</f>
        <v>#REF!</v>
      </c>
      <c r="AT105" s="26" t="e">
        <f>#REF!-'1-5月'!AT105</f>
        <v>#REF!</v>
      </c>
      <c r="AU105" s="26" t="e">
        <f>#REF!-'1-5月'!AU105</f>
        <v>#REF!</v>
      </c>
      <c r="AV105" s="26" t="e">
        <f>#REF!-'1-5月'!AV105</f>
        <v>#REF!</v>
      </c>
      <c r="AW105" s="26" t="e">
        <f>#REF!-'1-5月'!AW105</f>
        <v>#REF!</v>
      </c>
      <c r="AX105" s="26" t="e">
        <f>#REF!-'1-5月'!AX105</f>
        <v>#REF!</v>
      </c>
      <c r="AY105" s="35"/>
    </row>
    <row r="106" customHeight="true" spans="1:51">
      <c r="A106" s="11"/>
      <c r="B106" s="13">
        <v>47</v>
      </c>
      <c r="C106" s="10" t="s">
        <v>244</v>
      </c>
      <c r="D106" s="10" t="s">
        <v>245</v>
      </c>
      <c r="E106" s="10"/>
      <c r="F106" s="15" t="s">
        <v>246</v>
      </c>
      <c r="G106" s="26" t="e">
        <f>#REF!-'1-5月'!G106</f>
        <v>#REF!</v>
      </c>
      <c r="H106" s="26" t="e">
        <f>#REF!-'1-5月'!H106</f>
        <v>#REF!</v>
      </c>
      <c r="I106" s="26" t="e">
        <f>#REF!-'1-5月'!I106</f>
        <v>#REF!</v>
      </c>
      <c r="J106" s="26" t="e">
        <f>#REF!-'1-5月'!J106</f>
        <v>#REF!</v>
      </c>
      <c r="K106" s="26" t="e">
        <f>#REF!-'1-5月'!K106</f>
        <v>#REF!</v>
      </c>
      <c r="L106" s="26" t="e">
        <f>#REF!-'1-5月'!L106</f>
        <v>#REF!</v>
      </c>
      <c r="M106" s="26" t="e">
        <f>#REF!-'1-5月'!M106</f>
        <v>#REF!</v>
      </c>
      <c r="N106" s="26" t="e">
        <f>#REF!-'1-5月'!N106</f>
        <v>#REF!</v>
      </c>
      <c r="O106" s="26" t="e">
        <f>#REF!-'1-5月'!O106</f>
        <v>#REF!</v>
      </c>
      <c r="P106" s="26" t="e">
        <f>#REF!-'1-5月'!P106</f>
        <v>#REF!</v>
      </c>
      <c r="Q106" s="26" t="e">
        <f>#REF!-'1-5月'!Q106</f>
        <v>#REF!</v>
      </c>
      <c r="R106" s="26" t="e">
        <f>#REF!-'1-5月'!R106</f>
        <v>#REF!</v>
      </c>
      <c r="S106" s="26" t="e">
        <f>#REF!-'1-5月'!S106</f>
        <v>#REF!</v>
      </c>
      <c r="T106" s="26" t="e">
        <f>#REF!-'1-5月'!T106</f>
        <v>#REF!</v>
      </c>
      <c r="U106" s="26" t="e">
        <f>#REF!-'1-5月'!U106</f>
        <v>#REF!</v>
      </c>
      <c r="V106" s="26" t="e">
        <f>#REF!-'1-5月'!V106</f>
        <v>#REF!</v>
      </c>
      <c r="W106" s="26" t="e">
        <f>#REF!-'1-5月'!W106</f>
        <v>#REF!</v>
      </c>
      <c r="X106" s="26" t="e">
        <f>#REF!-'1-5月'!X106</f>
        <v>#REF!</v>
      </c>
      <c r="Y106" s="26" t="e">
        <f>#REF!-'1-5月'!Y106</f>
        <v>#REF!</v>
      </c>
      <c r="Z106" s="26" t="e">
        <f>#REF!-'1-5月'!Z106</f>
        <v>#REF!</v>
      </c>
      <c r="AA106" s="26" t="e">
        <f>#REF!-'1-5月'!AA106</f>
        <v>#REF!</v>
      </c>
      <c r="AB106" s="26" t="e">
        <f>#REF!-'1-5月'!AB106</f>
        <v>#REF!</v>
      </c>
      <c r="AC106" s="26" t="e">
        <f>#REF!-'1-5月'!AC106</f>
        <v>#REF!</v>
      </c>
      <c r="AD106" s="26" t="e">
        <f>#REF!-'1-5月'!AD106</f>
        <v>#REF!</v>
      </c>
      <c r="AE106" s="26" t="e">
        <f>#REF!-'1-5月'!AE106</f>
        <v>#REF!</v>
      </c>
      <c r="AF106" s="26" t="e">
        <f>#REF!-'1-5月'!AF106</f>
        <v>#REF!</v>
      </c>
      <c r="AG106" s="26" t="e">
        <f>#REF!-'1-5月'!AG106</f>
        <v>#REF!</v>
      </c>
      <c r="AH106" s="26" t="e">
        <f>#REF!-'1-5月'!AH106</f>
        <v>#REF!</v>
      </c>
      <c r="AI106" s="26" t="e">
        <f>#REF!-'1-5月'!AI106</f>
        <v>#REF!</v>
      </c>
      <c r="AJ106" s="26" t="e">
        <f>#REF!-'1-5月'!AJ106</f>
        <v>#REF!</v>
      </c>
      <c r="AK106" s="26" t="e">
        <f>#REF!-'1-5月'!AK106</f>
        <v>#REF!</v>
      </c>
      <c r="AL106" s="26" t="e">
        <f>#REF!-'1-5月'!AL106</f>
        <v>#REF!</v>
      </c>
      <c r="AM106" s="26" t="e">
        <f>#REF!-'1-5月'!AM106</f>
        <v>#REF!</v>
      </c>
      <c r="AN106" s="26" t="e">
        <f>#REF!-'1-5月'!AN106</f>
        <v>#REF!</v>
      </c>
      <c r="AO106" s="26" t="e">
        <f>#REF!-'1-5月'!AO106</f>
        <v>#REF!</v>
      </c>
      <c r="AP106" s="26" t="e">
        <f>#REF!-'1-5月'!AP106</f>
        <v>#REF!</v>
      </c>
      <c r="AQ106" s="26" t="e">
        <f>#REF!-'1-5月'!AQ106</f>
        <v>#REF!</v>
      </c>
      <c r="AR106" s="26" t="e">
        <f>#REF!-'1-5月'!AR106</f>
        <v>#REF!</v>
      </c>
      <c r="AS106" s="26" t="e">
        <f>#REF!-'1-5月'!AS106</f>
        <v>#REF!</v>
      </c>
      <c r="AT106" s="26" t="e">
        <f>#REF!-'1-5月'!AT106</f>
        <v>#REF!</v>
      </c>
      <c r="AU106" s="26" t="e">
        <f>#REF!-'1-5月'!AU106</f>
        <v>#REF!</v>
      </c>
      <c r="AV106" s="26" t="e">
        <f>#REF!-'1-5月'!AV106</f>
        <v>#REF!</v>
      </c>
      <c r="AW106" s="26" t="e">
        <f>#REF!-'1-5月'!AW106</f>
        <v>#REF!</v>
      </c>
      <c r="AX106" s="26" t="e">
        <f>#REF!-'1-5月'!AX106</f>
        <v>#REF!</v>
      </c>
      <c r="AY106" s="41" t="s">
        <v>247</v>
      </c>
    </row>
    <row r="107" customHeight="true" spans="1:51">
      <c r="A107" s="11"/>
      <c r="B107" s="14"/>
      <c r="C107" s="10"/>
      <c r="D107" s="10" t="s">
        <v>248</v>
      </c>
      <c r="E107" s="10"/>
      <c r="F107" s="15" t="s">
        <v>246</v>
      </c>
      <c r="G107" s="26" t="e">
        <f>#REF!-'1-5月'!G107</f>
        <v>#REF!</v>
      </c>
      <c r="H107" s="26" t="e">
        <f>#REF!-'1-5月'!H107</f>
        <v>#REF!</v>
      </c>
      <c r="I107" s="26" t="e">
        <f>#REF!-'1-5月'!I107</f>
        <v>#REF!</v>
      </c>
      <c r="J107" s="26" t="e">
        <f>#REF!-'1-5月'!J107</f>
        <v>#REF!</v>
      </c>
      <c r="K107" s="26" t="e">
        <f>#REF!-'1-5月'!K107</f>
        <v>#REF!</v>
      </c>
      <c r="L107" s="26" t="e">
        <f>#REF!-'1-5月'!L107</f>
        <v>#REF!</v>
      </c>
      <c r="M107" s="26" t="e">
        <f>#REF!-'1-5月'!M107</f>
        <v>#REF!</v>
      </c>
      <c r="N107" s="26" t="e">
        <f>#REF!-'1-5月'!N107</f>
        <v>#REF!</v>
      </c>
      <c r="O107" s="26" t="e">
        <f>#REF!-'1-5月'!O107</f>
        <v>#REF!</v>
      </c>
      <c r="P107" s="26" t="e">
        <f>#REF!-'1-5月'!P107</f>
        <v>#REF!</v>
      </c>
      <c r="Q107" s="26" t="e">
        <f>#REF!-'1-5月'!Q107</f>
        <v>#REF!</v>
      </c>
      <c r="R107" s="26" t="e">
        <f>#REF!-'1-5月'!R107</f>
        <v>#REF!</v>
      </c>
      <c r="S107" s="26" t="e">
        <f>#REF!-'1-5月'!S107</f>
        <v>#REF!</v>
      </c>
      <c r="T107" s="26" t="e">
        <f>#REF!-'1-5月'!T107</f>
        <v>#REF!</v>
      </c>
      <c r="U107" s="26" t="e">
        <f>#REF!-'1-5月'!U107</f>
        <v>#REF!</v>
      </c>
      <c r="V107" s="26" t="e">
        <f>#REF!-'1-5月'!V107</f>
        <v>#REF!</v>
      </c>
      <c r="W107" s="26" t="e">
        <f>#REF!-'1-5月'!W107</f>
        <v>#REF!</v>
      </c>
      <c r="X107" s="26" t="e">
        <f>#REF!-'1-5月'!X107</f>
        <v>#REF!</v>
      </c>
      <c r="Y107" s="26" t="e">
        <f>#REF!-'1-5月'!Y107</f>
        <v>#REF!</v>
      </c>
      <c r="Z107" s="26" t="e">
        <f>#REF!-'1-5月'!Z107</f>
        <v>#REF!</v>
      </c>
      <c r="AA107" s="26" t="e">
        <f>#REF!-'1-5月'!AA107</f>
        <v>#REF!</v>
      </c>
      <c r="AB107" s="26" t="e">
        <f>#REF!-'1-5月'!AB107</f>
        <v>#REF!</v>
      </c>
      <c r="AC107" s="26" t="e">
        <f>#REF!-'1-5月'!AC107</f>
        <v>#REF!</v>
      </c>
      <c r="AD107" s="26" t="e">
        <f>#REF!-'1-5月'!AD107</f>
        <v>#REF!</v>
      </c>
      <c r="AE107" s="26" t="e">
        <f>#REF!-'1-5月'!AE107</f>
        <v>#REF!</v>
      </c>
      <c r="AF107" s="26" t="e">
        <f>#REF!-'1-5月'!AF107</f>
        <v>#REF!</v>
      </c>
      <c r="AG107" s="26" t="e">
        <f>#REF!-'1-5月'!AG107</f>
        <v>#REF!</v>
      </c>
      <c r="AH107" s="26" t="e">
        <f>#REF!-'1-5月'!AH107</f>
        <v>#REF!</v>
      </c>
      <c r="AI107" s="26" t="e">
        <f>#REF!-'1-5月'!AI107</f>
        <v>#REF!</v>
      </c>
      <c r="AJ107" s="26" t="e">
        <f>#REF!-'1-5月'!AJ107</f>
        <v>#REF!</v>
      </c>
      <c r="AK107" s="26" t="e">
        <f>#REF!-'1-5月'!AK107</f>
        <v>#REF!</v>
      </c>
      <c r="AL107" s="26" t="e">
        <f>#REF!-'1-5月'!AL107</f>
        <v>#REF!</v>
      </c>
      <c r="AM107" s="26" t="e">
        <f>#REF!-'1-5月'!AM107</f>
        <v>#REF!</v>
      </c>
      <c r="AN107" s="26" t="e">
        <f>#REF!-'1-5月'!AN107</f>
        <v>#REF!</v>
      </c>
      <c r="AO107" s="26" t="e">
        <f>#REF!-'1-5月'!AO107</f>
        <v>#REF!</v>
      </c>
      <c r="AP107" s="26" t="e">
        <f>#REF!-'1-5月'!AP107</f>
        <v>#REF!</v>
      </c>
      <c r="AQ107" s="26" t="e">
        <f>#REF!-'1-5月'!AQ107</f>
        <v>#REF!</v>
      </c>
      <c r="AR107" s="26" t="e">
        <f>#REF!-'1-5月'!AR107</f>
        <v>#REF!</v>
      </c>
      <c r="AS107" s="26" t="e">
        <f>#REF!-'1-5月'!AS107</f>
        <v>#REF!</v>
      </c>
      <c r="AT107" s="26" t="e">
        <f>#REF!-'1-5月'!AT107</f>
        <v>#REF!</v>
      </c>
      <c r="AU107" s="26" t="e">
        <f>#REF!-'1-5月'!AU107</f>
        <v>#REF!</v>
      </c>
      <c r="AV107" s="26" t="e">
        <f>#REF!-'1-5月'!AV107</f>
        <v>#REF!</v>
      </c>
      <c r="AW107" s="26" t="e">
        <f>#REF!-'1-5月'!AW107</f>
        <v>#REF!</v>
      </c>
      <c r="AX107" s="26" t="e">
        <f>#REF!-'1-5月'!AX107</f>
        <v>#REF!</v>
      </c>
      <c r="AY107" s="23"/>
    </row>
    <row r="108" customHeight="true" spans="1:51">
      <c r="A108" s="11"/>
      <c r="B108" s="13">
        <v>48</v>
      </c>
      <c r="C108" s="10" t="s">
        <v>249</v>
      </c>
      <c r="D108" s="10" t="s">
        <v>250</v>
      </c>
      <c r="E108" s="10"/>
      <c r="F108" s="15" t="s">
        <v>251</v>
      </c>
      <c r="G108" s="26" t="e">
        <f>#REF!-'1-5月'!G108</f>
        <v>#REF!</v>
      </c>
      <c r="H108" s="26" t="e">
        <f>#REF!-'1-5月'!H108</f>
        <v>#REF!</v>
      </c>
      <c r="I108" s="26" t="e">
        <f>#REF!-'1-5月'!I108</f>
        <v>#REF!</v>
      </c>
      <c r="J108" s="26" t="e">
        <f>#REF!-'1-5月'!J108</f>
        <v>#REF!</v>
      </c>
      <c r="K108" s="26" t="e">
        <f>#REF!-'1-5月'!K108</f>
        <v>#REF!</v>
      </c>
      <c r="L108" s="26" t="e">
        <f>#REF!-'1-5月'!L108</f>
        <v>#REF!</v>
      </c>
      <c r="M108" s="26" t="e">
        <f>#REF!-'1-5月'!M108</f>
        <v>#REF!</v>
      </c>
      <c r="N108" s="26" t="e">
        <f>#REF!-'1-5月'!N108</f>
        <v>#REF!</v>
      </c>
      <c r="O108" s="26" t="e">
        <f>#REF!-'1-5月'!O108</f>
        <v>#REF!</v>
      </c>
      <c r="P108" s="26" t="e">
        <f>#REF!-'1-5月'!P108</f>
        <v>#REF!</v>
      </c>
      <c r="Q108" s="26" t="e">
        <f>#REF!-'1-5月'!Q108</f>
        <v>#REF!</v>
      </c>
      <c r="R108" s="26" t="e">
        <f>#REF!-'1-5月'!R108</f>
        <v>#REF!</v>
      </c>
      <c r="S108" s="26" t="e">
        <f>#REF!-'1-5月'!S108</f>
        <v>#REF!</v>
      </c>
      <c r="T108" s="26" t="e">
        <f>#REF!-'1-5月'!T108</f>
        <v>#REF!</v>
      </c>
      <c r="U108" s="26" t="e">
        <f>#REF!-'1-5月'!U108</f>
        <v>#REF!</v>
      </c>
      <c r="V108" s="26" t="e">
        <f>#REF!-'1-5月'!V108</f>
        <v>#REF!</v>
      </c>
      <c r="W108" s="26" t="e">
        <f>#REF!-'1-5月'!W108</f>
        <v>#REF!</v>
      </c>
      <c r="X108" s="26" t="e">
        <f>#REF!-'1-5月'!X108</f>
        <v>#REF!</v>
      </c>
      <c r="Y108" s="26" t="e">
        <f>#REF!-'1-5月'!Y108</f>
        <v>#REF!</v>
      </c>
      <c r="Z108" s="26" t="e">
        <f>#REF!-'1-5月'!Z108</f>
        <v>#REF!</v>
      </c>
      <c r="AA108" s="26" t="e">
        <f>#REF!-'1-5月'!AA108</f>
        <v>#REF!</v>
      </c>
      <c r="AB108" s="26" t="e">
        <f>#REF!-'1-5月'!AB108</f>
        <v>#REF!</v>
      </c>
      <c r="AC108" s="26" t="e">
        <f>#REF!-'1-5月'!AC108</f>
        <v>#REF!</v>
      </c>
      <c r="AD108" s="26" t="e">
        <f>#REF!-'1-5月'!AD108</f>
        <v>#REF!</v>
      </c>
      <c r="AE108" s="26" t="e">
        <f>#REF!-'1-5月'!AE108</f>
        <v>#REF!</v>
      </c>
      <c r="AF108" s="26" t="e">
        <f>#REF!-'1-5月'!AF108</f>
        <v>#REF!</v>
      </c>
      <c r="AG108" s="26" t="e">
        <f>#REF!-'1-5月'!AG108</f>
        <v>#REF!</v>
      </c>
      <c r="AH108" s="26" t="e">
        <f>#REF!-'1-5月'!AH108</f>
        <v>#REF!</v>
      </c>
      <c r="AI108" s="26" t="e">
        <f>#REF!-'1-5月'!AI108</f>
        <v>#REF!</v>
      </c>
      <c r="AJ108" s="26" t="e">
        <f>#REF!-'1-5月'!AJ108</f>
        <v>#REF!</v>
      </c>
      <c r="AK108" s="26" t="e">
        <f>#REF!-'1-5月'!AK108</f>
        <v>#REF!</v>
      </c>
      <c r="AL108" s="26" t="e">
        <f>#REF!-'1-5月'!AL108</f>
        <v>#REF!</v>
      </c>
      <c r="AM108" s="26" t="e">
        <f>#REF!-'1-5月'!AM108</f>
        <v>#REF!</v>
      </c>
      <c r="AN108" s="26" t="e">
        <f>#REF!-'1-5月'!AN108</f>
        <v>#REF!</v>
      </c>
      <c r="AO108" s="26" t="e">
        <f>#REF!-'1-5月'!AO108</f>
        <v>#REF!</v>
      </c>
      <c r="AP108" s="26" t="e">
        <f>#REF!-'1-5月'!AP108</f>
        <v>#REF!</v>
      </c>
      <c r="AQ108" s="26" t="e">
        <f>#REF!-'1-5月'!AQ108</f>
        <v>#REF!</v>
      </c>
      <c r="AR108" s="26" t="e">
        <f>#REF!-'1-5月'!AR108</f>
        <v>#REF!</v>
      </c>
      <c r="AS108" s="26" t="e">
        <f>#REF!-'1-5月'!AS108</f>
        <v>#REF!</v>
      </c>
      <c r="AT108" s="26" t="e">
        <f>#REF!-'1-5月'!AT108</f>
        <v>#REF!</v>
      </c>
      <c r="AU108" s="26" t="e">
        <f>#REF!-'1-5月'!AU108</f>
        <v>#REF!</v>
      </c>
      <c r="AV108" s="26" t="e">
        <f>#REF!-'1-5月'!AV108</f>
        <v>#REF!</v>
      </c>
      <c r="AW108" s="26" t="e">
        <f>#REF!-'1-5月'!AW108</f>
        <v>#REF!</v>
      </c>
      <c r="AX108" s="26" t="e">
        <f>#REF!-'1-5月'!AX108</f>
        <v>#REF!</v>
      </c>
      <c r="AY108" s="35" t="s">
        <v>252</v>
      </c>
    </row>
    <row r="109" customHeight="true" spans="1:51">
      <c r="A109" s="11"/>
      <c r="B109" s="13">
        <v>49</v>
      </c>
      <c r="C109" s="10" t="s">
        <v>253</v>
      </c>
      <c r="D109" s="10" t="s">
        <v>254</v>
      </c>
      <c r="E109" s="10"/>
      <c r="F109" s="15" t="s">
        <v>246</v>
      </c>
      <c r="G109" s="26" t="e">
        <f>#REF!-'1-5月'!G109</f>
        <v>#REF!</v>
      </c>
      <c r="H109" s="26" t="e">
        <f>#REF!-'1-5月'!H109</f>
        <v>#REF!</v>
      </c>
      <c r="I109" s="26" t="e">
        <f>#REF!-'1-5月'!I109</f>
        <v>#REF!</v>
      </c>
      <c r="J109" s="26" t="e">
        <f>#REF!-'1-5月'!J109</f>
        <v>#REF!</v>
      </c>
      <c r="K109" s="26" t="e">
        <f>#REF!-'1-5月'!K109</f>
        <v>#REF!</v>
      </c>
      <c r="L109" s="26" t="e">
        <f>#REF!-'1-5月'!L109</f>
        <v>#REF!</v>
      </c>
      <c r="M109" s="26" t="e">
        <f>#REF!-'1-5月'!M109</f>
        <v>#REF!</v>
      </c>
      <c r="N109" s="26" t="e">
        <f>#REF!-'1-5月'!N109</f>
        <v>#REF!</v>
      </c>
      <c r="O109" s="26" t="e">
        <f>#REF!-'1-5月'!O109</f>
        <v>#REF!</v>
      </c>
      <c r="P109" s="26" t="e">
        <f>#REF!-'1-5月'!P109</f>
        <v>#REF!</v>
      </c>
      <c r="Q109" s="26" t="e">
        <f>#REF!-'1-5月'!Q109</f>
        <v>#REF!</v>
      </c>
      <c r="R109" s="26" t="e">
        <f>#REF!-'1-5月'!R109</f>
        <v>#REF!</v>
      </c>
      <c r="S109" s="26" t="e">
        <f>#REF!-'1-5月'!S109</f>
        <v>#REF!</v>
      </c>
      <c r="T109" s="26" t="e">
        <f>#REF!-'1-5月'!T109</f>
        <v>#REF!</v>
      </c>
      <c r="U109" s="26" t="e">
        <f>#REF!-'1-5月'!U109</f>
        <v>#REF!</v>
      </c>
      <c r="V109" s="26" t="e">
        <f>#REF!-'1-5月'!V109</f>
        <v>#REF!</v>
      </c>
      <c r="W109" s="26" t="e">
        <f>#REF!-'1-5月'!W109</f>
        <v>#REF!</v>
      </c>
      <c r="X109" s="26" t="e">
        <f>#REF!-'1-5月'!X109</f>
        <v>#REF!</v>
      </c>
      <c r="Y109" s="26" t="e">
        <f>#REF!-'1-5月'!Y109</f>
        <v>#REF!</v>
      </c>
      <c r="Z109" s="26" t="e">
        <f>#REF!-'1-5月'!Z109</f>
        <v>#REF!</v>
      </c>
      <c r="AA109" s="26" t="e">
        <f>#REF!-'1-5月'!AA109</f>
        <v>#REF!</v>
      </c>
      <c r="AB109" s="26" t="e">
        <f>#REF!-'1-5月'!AB109</f>
        <v>#REF!</v>
      </c>
      <c r="AC109" s="26" t="e">
        <f>#REF!-'1-5月'!AC109</f>
        <v>#REF!</v>
      </c>
      <c r="AD109" s="26" t="e">
        <f>#REF!-'1-5月'!AD109</f>
        <v>#REF!</v>
      </c>
      <c r="AE109" s="26" t="e">
        <f>#REF!-'1-5月'!AE109</f>
        <v>#REF!</v>
      </c>
      <c r="AF109" s="26" t="e">
        <f>#REF!-'1-5月'!AF109</f>
        <v>#REF!</v>
      </c>
      <c r="AG109" s="26" t="e">
        <f>#REF!-'1-5月'!AG109</f>
        <v>#REF!</v>
      </c>
      <c r="AH109" s="26" t="e">
        <f>#REF!-'1-5月'!AH109</f>
        <v>#REF!</v>
      </c>
      <c r="AI109" s="26" t="e">
        <f>#REF!-'1-5月'!AI109</f>
        <v>#REF!</v>
      </c>
      <c r="AJ109" s="26" t="e">
        <f>#REF!-'1-5月'!AJ109</f>
        <v>#REF!</v>
      </c>
      <c r="AK109" s="26" t="e">
        <f>#REF!-'1-5月'!AK109</f>
        <v>#REF!</v>
      </c>
      <c r="AL109" s="26" t="e">
        <f>#REF!-'1-5月'!AL109</f>
        <v>#REF!</v>
      </c>
      <c r="AM109" s="26" t="e">
        <f>#REF!-'1-5月'!AM109</f>
        <v>#REF!</v>
      </c>
      <c r="AN109" s="26" t="e">
        <f>#REF!-'1-5月'!AN109</f>
        <v>#REF!</v>
      </c>
      <c r="AO109" s="26" t="e">
        <f>#REF!-'1-5月'!AO109</f>
        <v>#REF!</v>
      </c>
      <c r="AP109" s="26" t="e">
        <f>#REF!-'1-5月'!AP109</f>
        <v>#REF!</v>
      </c>
      <c r="AQ109" s="26" t="e">
        <f>#REF!-'1-5月'!AQ109</f>
        <v>#REF!</v>
      </c>
      <c r="AR109" s="26" t="e">
        <f>#REF!-'1-5月'!AR109</f>
        <v>#REF!</v>
      </c>
      <c r="AS109" s="26" t="e">
        <f>#REF!-'1-5月'!AS109</f>
        <v>#REF!</v>
      </c>
      <c r="AT109" s="26" t="e">
        <f>#REF!-'1-5月'!AT109</f>
        <v>#REF!</v>
      </c>
      <c r="AU109" s="26" t="e">
        <f>#REF!-'1-5月'!AU109</f>
        <v>#REF!</v>
      </c>
      <c r="AV109" s="26" t="e">
        <f>#REF!-'1-5月'!AV109</f>
        <v>#REF!</v>
      </c>
      <c r="AW109" s="26" t="e">
        <f>#REF!-'1-5月'!AW109</f>
        <v>#REF!</v>
      </c>
      <c r="AX109" s="26" t="e">
        <f>#REF!-'1-5月'!AX109</f>
        <v>#REF!</v>
      </c>
      <c r="AY109" s="35"/>
    </row>
    <row r="110" customHeight="true" spans="1:51">
      <c r="A110" s="11"/>
      <c r="B110" s="13">
        <v>50</v>
      </c>
      <c r="C110" s="10" t="s">
        <v>256</v>
      </c>
      <c r="D110" s="10" t="s">
        <v>257</v>
      </c>
      <c r="E110" s="10"/>
      <c r="F110" s="15" t="s">
        <v>246</v>
      </c>
      <c r="G110" s="26" t="e">
        <f>#REF!-'1-5月'!G110</f>
        <v>#REF!</v>
      </c>
      <c r="H110" s="26" t="e">
        <f>#REF!-'1-5月'!H110</f>
        <v>#REF!</v>
      </c>
      <c r="I110" s="26" t="e">
        <f>#REF!-'1-5月'!I110</f>
        <v>#REF!</v>
      </c>
      <c r="J110" s="26" t="e">
        <f>#REF!-'1-5月'!J110</f>
        <v>#REF!</v>
      </c>
      <c r="K110" s="26" t="e">
        <f>#REF!-'1-5月'!K110</f>
        <v>#REF!</v>
      </c>
      <c r="L110" s="26" t="e">
        <f>#REF!-'1-5月'!L110</f>
        <v>#REF!</v>
      </c>
      <c r="M110" s="26" t="e">
        <f>#REF!-'1-5月'!M110</f>
        <v>#REF!</v>
      </c>
      <c r="N110" s="26" t="e">
        <f>#REF!-'1-5月'!N110</f>
        <v>#REF!</v>
      </c>
      <c r="O110" s="26" t="e">
        <f>#REF!-'1-5月'!O110</f>
        <v>#REF!</v>
      </c>
      <c r="P110" s="26" t="e">
        <f>#REF!-'1-5月'!P110</f>
        <v>#REF!</v>
      </c>
      <c r="Q110" s="26" t="e">
        <f>#REF!-'1-5月'!Q110</f>
        <v>#REF!</v>
      </c>
      <c r="R110" s="26" t="e">
        <f>#REF!-'1-5月'!R110</f>
        <v>#REF!</v>
      </c>
      <c r="S110" s="26" t="e">
        <f>#REF!-'1-5月'!S110</f>
        <v>#REF!</v>
      </c>
      <c r="T110" s="26" t="e">
        <f>#REF!-'1-5月'!T110</f>
        <v>#REF!</v>
      </c>
      <c r="U110" s="26" t="e">
        <f>#REF!-'1-5月'!U110</f>
        <v>#REF!</v>
      </c>
      <c r="V110" s="26" t="e">
        <f>#REF!-'1-5月'!V110</f>
        <v>#REF!</v>
      </c>
      <c r="W110" s="26" t="e">
        <f>#REF!-'1-5月'!W110</f>
        <v>#REF!</v>
      </c>
      <c r="X110" s="26" t="e">
        <f>#REF!-'1-5月'!X110</f>
        <v>#REF!</v>
      </c>
      <c r="Y110" s="26" t="e">
        <f>#REF!-'1-5月'!Y110</f>
        <v>#REF!</v>
      </c>
      <c r="Z110" s="26" t="e">
        <f>#REF!-'1-5月'!Z110</f>
        <v>#REF!</v>
      </c>
      <c r="AA110" s="26" t="e">
        <f>#REF!-'1-5月'!AA110</f>
        <v>#REF!</v>
      </c>
      <c r="AB110" s="26" t="e">
        <f>#REF!-'1-5月'!AB110</f>
        <v>#REF!</v>
      </c>
      <c r="AC110" s="26" t="e">
        <f>#REF!-'1-5月'!AC110</f>
        <v>#REF!</v>
      </c>
      <c r="AD110" s="26" t="e">
        <f>#REF!-'1-5月'!AD110</f>
        <v>#REF!</v>
      </c>
      <c r="AE110" s="26" t="e">
        <f>#REF!-'1-5月'!AE110</f>
        <v>#REF!</v>
      </c>
      <c r="AF110" s="26" t="e">
        <f>#REF!-'1-5月'!AF110</f>
        <v>#REF!</v>
      </c>
      <c r="AG110" s="26" t="e">
        <f>#REF!-'1-5月'!AG110</f>
        <v>#REF!</v>
      </c>
      <c r="AH110" s="26" t="e">
        <f>#REF!-'1-5月'!AH110</f>
        <v>#REF!</v>
      </c>
      <c r="AI110" s="26" t="e">
        <f>#REF!-'1-5月'!AI110</f>
        <v>#REF!</v>
      </c>
      <c r="AJ110" s="26" t="e">
        <f>#REF!-'1-5月'!AJ110</f>
        <v>#REF!</v>
      </c>
      <c r="AK110" s="26" t="e">
        <f>#REF!-'1-5月'!AK110</f>
        <v>#REF!</v>
      </c>
      <c r="AL110" s="26" t="e">
        <f>#REF!-'1-5月'!AL110</f>
        <v>#REF!</v>
      </c>
      <c r="AM110" s="26" t="e">
        <f>#REF!-'1-5月'!AM110</f>
        <v>#REF!</v>
      </c>
      <c r="AN110" s="26" t="e">
        <f>#REF!-'1-5月'!AN110</f>
        <v>#REF!</v>
      </c>
      <c r="AO110" s="26" t="e">
        <f>#REF!-'1-5月'!AO110</f>
        <v>#REF!</v>
      </c>
      <c r="AP110" s="26" t="e">
        <f>#REF!-'1-5月'!AP110</f>
        <v>#REF!</v>
      </c>
      <c r="AQ110" s="26" t="e">
        <f>#REF!-'1-5月'!AQ110</f>
        <v>#REF!</v>
      </c>
      <c r="AR110" s="26" t="e">
        <f>#REF!-'1-5月'!AR110</f>
        <v>#REF!</v>
      </c>
      <c r="AS110" s="26" t="e">
        <f>#REF!-'1-5月'!AS110</f>
        <v>#REF!</v>
      </c>
      <c r="AT110" s="26" t="e">
        <f>#REF!-'1-5月'!AT110</f>
        <v>#REF!</v>
      </c>
      <c r="AU110" s="26" t="e">
        <f>#REF!-'1-5月'!AU110</f>
        <v>#REF!</v>
      </c>
      <c r="AV110" s="26" t="e">
        <f>#REF!-'1-5月'!AV110</f>
        <v>#REF!</v>
      </c>
      <c r="AW110" s="26" t="e">
        <f>#REF!-'1-5月'!AW110</f>
        <v>#REF!</v>
      </c>
      <c r="AX110" s="26" t="e">
        <f>#REF!-'1-5月'!AX110</f>
        <v>#REF!</v>
      </c>
      <c r="AY110" s="35" t="s">
        <v>367</v>
      </c>
    </row>
    <row r="111" customHeight="true" spans="1:51">
      <c r="A111" s="6"/>
      <c r="B111" s="13">
        <v>51</v>
      </c>
      <c r="C111" s="10" t="s">
        <v>261</v>
      </c>
      <c r="D111" s="10" t="s">
        <v>262</v>
      </c>
      <c r="E111" s="10"/>
      <c r="F111" s="15" t="s">
        <v>263</v>
      </c>
      <c r="G111" s="26" t="e">
        <f>#REF!-'1-5月'!G111</f>
        <v>#REF!</v>
      </c>
      <c r="H111" s="26" t="e">
        <f>#REF!-'1-5月'!H111</f>
        <v>#REF!</v>
      </c>
      <c r="I111" s="26" t="e">
        <f>#REF!-'1-5月'!I111</f>
        <v>#REF!</v>
      </c>
      <c r="J111" s="26" t="e">
        <f>#REF!-'1-5月'!J111</f>
        <v>#REF!</v>
      </c>
      <c r="K111" s="26" t="e">
        <f>#REF!-'1-5月'!K111</f>
        <v>#REF!</v>
      </c>
      <c r="L111" s="26" t="e">
        <f>#REF!-'1-5月'!L111</f>
        <v>#REF!</v>
      </c>
      <c r="M111" s="26" t="e">
        <f>#REF!-'1-5月'!M111</f>
        <v>#REF!</v>
      </c>
      <c r="N111" s="26" t="e">
        <f>#REF!-'1-5月'!N111</f>
        <v>#REF!</v>
      </c>
      <c r="O111" s="26" t="e">
        <f>#REF!-'1-5月'!O111</f>
        <v>#REF!</v>
      </c>
      <c r="P111" s="26" t="e">
        <f>#REF!-'1-5月'!P111</f>
        <v>#REF!</v>
      </c>
      <c r="Q111" s="26" t="e">
        <f>#REF!-'1-5月'!Q111</f>
        <v>#REF!</v>
      </c>
      <c r="R111" s="26" t="e">
        <f>#REF!-'1-5月'!R111</f>
        <v>#REF!</v>
      </c>
      <c r="S111" s="26" t="e">
        <f>#REF!-'1-5月'!S111</f>
        <v>#REF!</v>
      </c>
      <c r="T111" s="26" t="e">
        <f>#REF!-'1-5月'!T111</f>
        <v>#REF!</v>
      </c>
      <c r="U111" s="26" t="e">
        <f>#REF!-'1-5月'!U111</f>
        <v>#REF!</v>
      </c>
      <c r="V111" s="26" t="e">
        <f>#REF!-'1-5月'!V111</f>
        <v>#REF!</v>
      </c>
      <c r="W111" s="26" t="e">
        <f>#REF!-'1-5月'!W111</f>
        <v>#REF!</v>
      </c>
      <c r="X111" s="26" t="e">
        <f>#REF!-'1-5月'!X111</f>
        <v>#REF!</v>
      </c>
      <c r="Y111" s="26" t="e">
        <f>#REF!-'1-5月'!Y111</f>
        <v>#REF!</v>
      </c>
      <c r="Z111" s="26" t="e">
        <f>#REF!-'1-5月'!Z111</f>
        <v>#REF!</v>
      </c>
      <c r="AA111" s="26" t="e">
        <f>#REF!-'1-5月'!AA111</f>
        <v>#REF!</v>
      </c>
      <c r="AB111" s="26" t="e">
        <f>#REF!-'1-5月'!AB111</f>
        <v>#REF!</v>
      </c>
      <c r="AC111" s="26" t="e">
        <f>#REF!-'1-5月'!AC111</f>
        <v>#REF!</v>
      </c>
      <c r="AD111" s="26" t="e">
        <f>#REF!-'1-5月'!AD111</f>
        <v>#REF!</v>
      </c>
      <c r="AE111" s="26" t="e">
        <f>#REF!-'1-5月'!AE111</f>
        <v>#REF!</v>
      </c>
      <c r="AF111" s="26" t="e">
        <f>#REF!-'1-5月'!AF111</f>
        <v>#REF!</v>
      </c>
      <c r="AG111" s="26" t="e">
        <f>#REF!-'1-5月'!AG111</f>
        <v>#REF!</v>
      </c>
      <c r="AH111" s="26" t="e">
        <f>#REF!-'1-5月'!AH111</f>
        <v>#REF!</v>
      </c>
      <c r="AI111" s="26" t="e">
        <f>#REF!-'1-5月'!AI111</f>
        <v>#REF!</v>
      </c>
      <c r="AJ111" s="26" t="e">
        <f>#REF!-'1-5月'!AJ111</f>
        <v>#REF!</v>
      </c>
      <c r="AK111" s="26" t="e">
        <f>#REF!-'1-5月'!AK111</f>
        <v>#REF!</v>
      </c>
      <c r="AL111" s="26" t="e">
        <f>#REF!-'1-5月'!AL111</f>
        <v>#REF!</v>
      </c>
      <c r="AM111" s="26" t="e">
        <f>#REF!-'1-5月'!AM111</f>
        <v>#REF!</v>
      </c>
      <c r="AN111" s="26" t="e">
        <f>#REF!-'1-5月'!AN111</f>
        <v>#REF!</v>
      </c>
      <c r="AO111" s="26" t="e">
        <f>#REF!-'1-5月'!AO111</f>
        <v>#REF!</v>
      </c>
      <c r="AP111" s="26" t="e">
        <f>#REF!-'1-5月'!AP111</f>
        <v>#REF!</v>
      </c>
      <c r="AQ111" s="26" t="e">
        <f>#REF!-'1-5月'!AQ111</f>
        <v>#REF!</v>
      </c>
      <c r="AR111" s="26" t="e">
        <f>#REF!-'1-5月'!AR111</f>
        <v>#REF!</v>
      </c>
      <c r="AS111" s="26" t="e">
        <f>#REF!-'1-5月'!AS111</f>
        <v>#REF!</v>
      </c>
      <c r="AT111" s="26" t="e">
        <f>#REF!-'1-5月'!AT111</f>
        <v>#REF!</v>
      </c>
      <c r="AU111" s="26" t="e">
        <f>#REF!-'1-5月'!AU111</f>
        <v>#REF!</v>
      </c>
      <c r="AV111" s="26" t="e">
        <f>#REF!-'1-5月'!AV111</f>
        <v>#REF!</v>
      </c>
      <c r="AW111" s="26" t="e">
        <f>#REF!-'1-5月'!AW111</f>
        <v>#REF!</v>
      </c>
      <c r="AX111" s="26" t="e">
        <f>#REF!-'1-5月'!AX111</f>
        <v>#REF!</v>
      </c>
      <c r="AY111" s="35"/>
    </row>
  </sheetData>
  <mergeCells count="166">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D8:E8"/>
    <mergeCell ref="D9:E9"/>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0:E40"/>
    <mergeCell ref="D41:E41"/>
    <mergeCell ref="D42:E42"/>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J3:J4"/>
    <mergeCell ref="AY16:AY17"/>
    <mergeCell ref="AY22:AY24"/>
    <mergeCell ref="AY66:AY67"/>
    <mergeCell ref="AY106:AY107"/>
    <mergeCell ref="D3:E4"/>
  </mergeCells>
  <conditionalFormatting sqref="A1:AY111">
    <cfRule type="cellIs" dxfId="0" priority="1" operator="lessThan">
      <formula>0</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5</vt:i4>
      </vt:variant>
    </vt:vector>
  </HeadingPairs>
  <TitlesOfParts>
    <vt:vector size="5" baseType="lpstr">
      <vt:lpstr>1-7月</vt:lpstr>
      <vt:lpstr>1-5月</vt:lpstr>
      <vt:lpstr>1-4月</vt:lpstr>
      <vt:lpstr>1-3月</vt: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hss</cp:lastModifiedBy>
  <dcterms:created xsi:type="dcterms:W3CDTF">2024-08-11T08:10:00Z</dcterms:created>
  <dcterms:modified xsi:type="dcterms:W3CDTF">2024-09-10T11:06:26Z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2052-11.8.2.10489</vt:lpwstr>
  </property>
  <property fmtid="{D5CDD505-2E9C-101B-9397-08002B2CF9AE}" pid="4" name="ICV">
    <vt:lpwstr>99381B0F94444B6F9307AA9885CDFD65_13</vt:lpwstr>
  </property>
</Properties>
</file>